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09 Disparity " sheetId="1" r:id="rId1"/>
    <sheet name="ATTACHMENT A Adj State Owes " sheetId="3" r:id="rId2"/>
    <sheet name="Attachment B Audited Local Adj." sheetId="2" r:id="rId3"/>
  </sheets>
  <definedNames>
    <definedName name="CB">'2009 Disparity '!#REF!</definedName>
    <definedName name="_xlnm.Print_Area" localSheetId="0">'2009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'2009 Disparity '!$R$58</definedName>
  </definedNames>
  <calcPr calcId="162913"/>
</workbook>
</file>

<file path=xl/calcChain.xml><?xml version="1.0" encoding="utf-8"?>
<calcChain xmlns="http://schemas.openxmlformats.org/spreadsheetml/2006/main">
  <c r="B63" i="1" l="1"/>
  <c r="B62" i="1"/>
  <c r="D58" i="2" l="1"/>
  <c r="C58" i="2"/>
  <c r="B58" i="2"/>
  <c r="B64" i="1" l="1"/>
  <c r="B65" i="1" l="1"/>
  <c r="C58" i="3" l="1"/>
  <c r="D37" i="3" l="1"/>
  <c r="D40" i="3" l="1"/>
  <c r="D28" i="3" l="1"/>
  <c r="E28" i="3" s="1"/>
  <c r="D12" i="3"/>
  <c r="E12" i="3" s="1"/>
  <c r="D52" i="3"/>
  <c r="E52" i="3" s="1"/>
  <c r="D10" i="3"/>
  <c r="E10" i="3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8" i="3"/>
  <c r="E8" i="3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B61" i="1" s="1"/>
  <c r="D54" i="3"/>
  <c r="E54" i="3" s="1"/>
  <c r="D7" i="3"/>
  <c r="E7" i="3" s="1"/>
  <c r="D27" i="3"/>
  <c r="E27" i="3" s="1"/>
  <c r="D47" i="3"/>
  <c r="E47" i="3" s="1"/>
  <c r="D35" i="3"/>
  <c r="E35" i="3" s="1"/>
  <c r="D14" i="3"/>
  <c r="E14" i="3" s="1"/>
  <c r="D11" i="3"/>
  <c r="E11" i="3" s="1"/>
  <c r="D50" i="3"/>
  <c r="E50" i="3" s="1"/>
  <c r="D39" i="3"/>
  <c r="E39" i="3" s="1"/>
  <c r="D41" i="3"/>
  <c r="E41" i="3" s="1"/>
  <c r="D46" i="3"/>
  <c r="E46" i="3" s="1"/>
  <c r="D6" i="3"/>
  <c r="E6" i="3" s="1"/>
  <c r="D22" i="3"/>
  <c r="E22" i="3" s="1"/>
  <c r="D23" i="3"/>
  <c r="E23" i="3" s="1"/>
  <c r="D25" i="3"/>
  <c r="E25" i="3" s="1"/>
  <c r="D33" i="3"/>
  <c r="E33" i="3" s="1"/>
  <c r="D21" i="3"/>
  <c r="E21" i="3" s="1"/>
  <c r="D30" i="3"/>
  <c r="E30" i="3" s="1"/>
  <c r="D15" i="3"/>
  <c r="E15" i="3" s="1"/>
  <c r="D36" i="3"/>
  <c r="E36" i="3" s="1"/>
  <c r="D45" i="3"/>
  <c r="E45" i="3" s="1"/>
  <c r="D29" i="3"/>
  <c r="E29" i="3" s="1"/>
  <c r="D24" i="3"/>
  <c r="E24" i="3" s="1"/>
  <c r="D26" i="3"/>
  <c r="E26" i="3" s="1"/>
  <c r="D19" i="3"/>
  <c r="E19" i="3" s="1"/>
  <c r="D17" i="3"/>
  <c r="E17" i="3" s="1"/>
  <c r="D42" i="3"/>
  <c r="E42" i="3" s="1"/>
  <c r="E40" i="3"/>
  <c r="D5" i="3"/>
  <c r="E5" i="3" s="1"/>
  <c r="D9" i="3"/>
  <c r="E9" i="3" s="1"/>
  <c r="D18" i="3"/>
  <c r="E18" i="3" s="1"/>
  <c r="D38" i="3"/>
  <c r="E38" i="3" s="1"/>
  <c r="E37" i="3"/>
  <c r="D32" i="3"/>
  <c r="E32" i="3" s="1"/>
  <c r="D4" i="3"/>
  <c r="E4" i="3" s="1"/>
  <c r="D43" i="3"/>
  <c r="E43" i="3" s="1"/>
  <c r="D44" i="3"/>
  <c r="E44" i="3" s="1"/>
  <c r="D16" i="3"/>
  <c r="E16" i="3" s="1"/>
  <c r="D57" i="3"/>
  <c r="E57" i="3" s="1"/>
  <c r="B58" i="3"/>
  <c r="J58" i="1" l="1"/>
  <c r="E58" i="3"/>
  <c r="D58" i="3"/>
  <c r="N58" i="1" l="1"/>
  <c r="C58" i="1" l="1"/>
  <c r="D58" i="1" l="1"/>
  <c r="E58" i="1" l="1"/>
  <c r="R58" i="1" l="1"/>
</calcChain>
</file>

<file path=xl/sharedStrings.xml><?xml version="1.0" encoding="utf-8"?>
<sst xmlns="http://schemas.openxmlformats.org/spreadsheetml/2006/main" count="289" uniqueCount="129">
  <si>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</si>
  <si>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</si>
  <si>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</si>
  <si>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</si>
  <si>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</si>
  <si>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</si>
  <si>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</si>
  <si>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</si>
  <si>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</si>
  <si>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</si>
  <si>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</si>
  <si>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</si>
  <si>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</si>
  <si>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</si>
  <si>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</si>
  <si>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</si>
  <si>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</si>
  <si>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</si>
  <si>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</si>
  <si>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</si>
  <si>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</si>
  <si>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</si>
  <si>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</si>
  <si>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</si>
  <si>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</si>
  <si>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</si>
  <si>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</si>
  <si>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</si>
  <si>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</si>
  <si>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</si>
  <si>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</si>
  <si>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</si>
  <si>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</si>
  <si>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</si>
  <si>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</si>
  <si>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</si>
  <si>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</si>
  <si>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</si>
  <si>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</si>
  <si>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</si>
  <si>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</si>
  <si>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</si>
  <si>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</si>
  <si>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</si>
  <si>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</si>
  <si>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</si>
  <si>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</si>
  <si>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</si>
  <si>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</si>
  <si>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</si>
  <si>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</si>
  <si>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</si>
  <si>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</si>
  <si>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</si>
  <si>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</si>
  <si>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</si>
  <si>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</si>
  <si>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</si>
  <si>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</si>
  <si>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</si>
  <si>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</si>
  <si>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</si>
  <si>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</si>
  <si>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</si>
  <si>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</si>
  <si>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</si>
  <si>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</si>
  <si>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</si>
  <si>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</si>
  <si>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</si>
  <si>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</si>
  <si>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</si>
  <si>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</si>
  <si>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</si>
  <si>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</si>
  <si>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</si>
  <si>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</si>
  <si>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</si>
  <si>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</si>
  <si>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</si>
  <si>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</si>
  <si>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</si>
  <si>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</si>
  <si>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</si>
  <si>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</si>
  <si>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</si>
  <si>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</si>
  <si>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</si>
  <si>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</si>
  <si>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</si>
  <si>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</si>
  <si>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</si>
  <si>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</si>
  <si>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</si>
  <si>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</si>
  <si>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</si>
  <si>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</si>
  <si>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</si>
  <si>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</si>
  <si>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</si>
  <si>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</si>
  <si>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</si>
  <si>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</si>
  <si>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</si>
  <si>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</si>
  <si>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</si>
  <si>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</si>
  <si>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</si>
  <si>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</si>
  <si>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</si>
  <si>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</si>
  <si>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t>Z MT. EDGECUMBE</t>
  </si>
  <si>
    <t>between 5% &amp; 95%</t>
  </si>
  <si>
    <r>
      <t xml:space="preserve">ALASKA DEPARTMENT OF EDUCATION &amp; EARLY DEVELOPMENT
FY2009 DISPARITY TEST  Prepared 3/1/2010
</t>
    </r>
    <r>
      <rPr>
        <u/>
        <sz val="10"/>
        <rFont val="Arial"/>
        <family val="2"/>
      </rPr>
      <t>COMPILED FROM FISCAL YEAR 2009 AUDITS</t>
    </r>
  </si>
  <si>
    <t>ACTUAL FY2009 STATE FOUNDATION PAID</t>
  </si>
  <si>
    <t>FY2009 Other STATE REVENUE</t>
  </si>
  <si>
    <t>FY2009 CITY/BOROUGH APPROP.</t>
  </si>
  <si>
    <t>FY2009 EARNINGS ON INVESTMENTS</t>
  </si>
  <si>
    <t>FY2009 OTHER LOCAL REVENUE</t>
  </si>
  <si>
    <t>FY2009 IN-KIND SERVICES</t>
  </si>
  <si>
    <t>FY2009 OTHER REAA REVENUE</t>
  </si>
  <si>
    <t>FY2009 TUITION STUDENTS</t>
  </si>
  <si>
    <t>FY2009 TUITION DISTRICTS</t>
  </si>
  <si>
    <t>FY2009 OTHER FEDERAL FUNDS</t>
  </si>
  <si>
    <t>FY2009 OTHER REVENUE</t>
  </si>
  <si>
    <t>FY2009 FUND TRANSFERS IN</t>
  </si>
  <si>
    <t>FY2009 AUDITED TOTAL REVENUES</t>
  </si>
  <si>
    <r>
      <t xml:space="preserve">ALASKA DEPARTMENT OF EDUCATION &amp; EARLY DEVELOPMENT
FY2009 DISPARITY TEST - Page 1 Column C. Adjusted Based on Audits (State Owes)
</t>
    </r>
    <r>
      <rPr>
        <u/>
        <sz val="10"/>
        <rFont val="Arial"/>
        <family val="2"/>
      </rPr>
      <t>COMPILED FROM FISCAL YEAR 2009 AUDITS</t>
    </r>
  </si>
  <si>
    <r>
      <t xml:space="preserve">ALASKA DEPARTMENT OF EDUCATION &amp; EARLY DEVELOPMENT
FY2009 DISPARITY TEST - Page 2 Column N, Adjusted Deductible Impact Aid
</t>
    </r>
    <r>
      <rPr>
        <u/>
        <sz val="10"/>
        <rFont val="Arial"/>
        <family val="2"/>
      </rPr>
      <t>COMPILED FROM FISCAL YEAR 2009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</si>
</sst>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36" activePane="bottomRight" state="frozen"/>
      <selection activeCell="U58" sqref="U58"/>
      <selection pane="topRight" activeCell="U58" sqref="U58"/>
      <selection pane="bottomLeft" activeCell="U58" sqref="U58"/>
      <selection pane="bottomRight" sqref="A1:E1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113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114</v>
      </c>
      <c r="C3" s="67" t="s">
        <v>87</v>
      </c>
      <c r="D3" s="67" t="s">
        <v>115</v>
      </c>
      <c r="E3" s="67" t="s">
        <v>88</v>
      </c>
      <c r="F3" s="67" t="s">
        <v>116</v>
      </c>
      <c r="G3" s="67" t="s">
        <v>117</v>
      </c>
      <c r="H3" s="67" t="s">
        <v>118</v>
      </c>
      <c r="I3" s="67" t="s">
        <v>119</v>
      </c>
      <c r="J3" s="68" t="s">
        <v>89</v>
      </c>
      <c r="K3" s="68" t="s">
        <v>120</v>
      </c>
      <c r="L3" s="68" t="s">
        <v>121</v>
      </c>
      <c r="M3" s="68" t="s">
        <v>122</v>
      </c>
      <c r="N3" s="67" t="s">
        <v>90</v>
      </c>
      <c r="O3" s="67" t="s">
        <v>123</v>
      </c>
      <c r="P3" s="67" t="s">
        <v>124</v>
      </c>
      <c r="Q3" s="67" t="s">
        <v>125</v>
      </c>
      <c r="R3" s="67" t="s">
        <v>126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12617920</v>
      </c>
      <c r="C4" s="43">
        <v>95308</v>
      </c>
      <c r="D4" s="43">
        <v>0</v>
      </c>
      <c r="E4" s="34">
        <v>12713228</v>
      </c>
      <c r="F4" s="54">
        <v>24991968</v>
      </c>
      <c r="G4" s="54">
        <v>20152</v>
      </c>
      <c r="H4" s="54">
        <v>118217</v>
      </c>
      <c r="I4" s="54">
        <v>1524619</v>
      </c>
      <c r="J4" s="43">
        <v>26654956</v>
      </c>
      <c r="K4" s="54"/>
      <c r="L4" s="54">
        <v>0</v>
      </c>
      <c r="M4" s="54">
        <v>0</v>
      </c>
      <c r="N4" s="43">
        <v>2003904</v>
      </c>
      <c r="O4" s="54">
        <v>0</v>
      </c>
      <c r="P4" s="54">
        <v>1558056</v>
      </c>
      <c r="Q4" s="54"/>
      <c r="R4" s="34">
        <v>42930144</v>
      </c>
      <c r="S4" s="55">
        <v>4451.6899999999996</v>
      </c>
      <c r="T4" s="37">
        <v>9644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29</v>
      </c>
      <c r="B5" s="38">
        <v>4022924</v>
      </c>
      <c r="C5" s="43">
        <v>0</v>
      </c>
      <c r="D5" s="43">
        <v>0</v>
      </c>
      <c r="E5" s="34">
        <v>4022924</v>
      </c>
      <c r="F5" s="54">
        <v>6332387</v>
      </c>
      <c r="G5" s="54">
        <v>9576</v>
      </c>
      <c r="H5" s="54">
        <v>0</v>
      </c>
      <c r="I5" s="54">
        <v>0</v>
      </c>
      <c r="J5" s="43">
        <v>6341963</v>
      </c>
      <c r="K5" s="54"/>
      <c r="L5" s="54">
        <v>0</v>
      </c>
      <c r="M5" s="54">
        <v>0</v>
      </c>
      <c r="N5" s="43">
        <v>4944</v>
      </c>
      <c r="O5" s="54">
        <v>7155</v>
      </c>
      <c r="P5" s="54">
        <v>22895</v>
      </c>
      <c r="Q5" s="54"/>
      <c r="R5" s="34">
        <v>10399881</v>
      </c>
      <c r="S5" s="56">
        <v>1288.76</v>
      </c>
      <c r="T5" s="37">
        <v>8070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26</v>
      </c>
      <c r="B6" s="38">
        <v>840524</v>
      </c>
      <c r="C6" s="43">
        <v>0</v>
      </c>
      <c r="D6" s="43">
        <v>0</v>
      </c>
      <c r="E6" s="34">
        <v>840524</v>
      </c>
      <c r="F6" s="54">
        <v>1228898</v>
      </c>
      <c r="G6" s="54">
        <v>1110</v>
      </c>
      <c r="H6" s="54">
        <v>1535</v>
      </c>
      <c r="I6" s="54">
        <v>0</v>
      </c>
      <c r="J6" s="43">
        <v>1231543</v>
      </c>
      <c r="K6" s="54"/>
      <c r="L6" s="54">
        <v>0</v>
      </c>
      <c r="M6" s="54">
        <v>0</v>
      </c>
      <c r="N6" s="43">
        <v>0</v>
      </c>
      <c r="O6" s="54">
        <v>0</v>
      </c>
      <c r="P6" s="54">
        <v>39972</v>
      </c>
      <c r="Q6" s="54"/>
      <c r="R6" s="34">
        <v>2112039</v>
      </c>
      <c r="S6" s="56">
        <v>266.08999999999997</v>
      </c>
      <c r="T6" s="37">
        <v>7937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11</v>
      </c>
      <c r="B7" s="38">
        <v>906321</v>
      </c>
      <c r="C7" s="43">
        <v>40174</v>
      </c>
      <c r="D7" s="43">
        <v>15747</v>
      </c>
      <c r="E7" s="34">
        <v>962242</v>
      </c>
      <c r="F7" s="54">
        <v>116550</v>
      </c>
      <c r="G7" s="54">
        <v>23257</v>
      </c>
      <c r="H7" s="54">
        <v>20365</v>
      </c>
      <c r="I7" s="54">
        <v>65000</v>
      </c>
      <c r="J7" s="43">
        <v>225172</v>
      </c>
      <c r="K7" s="54"/>
      <c r="L7" s="54">
        <v>0</v>
      </c>
      <c r="M7" s="54">
        <v>0</v>
      </c>
      <c r="N7" s="43">
        <v>126093</v>
      </c>
      <c r="O7" s="54">
        <v>123640</v>
      </c>
      <c r="P7" s="54">
        <v>44200</v>
      </c>
      <c r="Q7" s="54"/>
      <c r="R7" s="34">
        <v>1481347</v>
      </c>
      <c r="S7" s="56">
        <v>186.73</v>
      </c>
      <c r="T7" s="37">
        <v>7933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77</v>
      </c>
      <c r="B8" s="38">
        <v>415103</v>
      </c>
      <c r="C8" s="43">
        <v>0</v>
      </c>
      <c r="D8" s="43">
        <v>0</v>
      </c>
      <c r="E8" s="34">
        <v>415103</v>
      </c>
      <c r="F8" s="54">
        <v>49191</v>
      </c>
      <c r="G8" s="54">
        <v>2199</v>
      </c>
      <c r="H8" s="54">
        <v>2027</v>
      </c>
      <c r="I8" s="54">
        <v>0</v>
      </c>
      <c r="J8" s="43">
        <v>53417</v>
      </c>
      <c r="K8" s="54"/>
      <c r="L8" s="54">
        <v>0</v>
      </c>
      <c r="M8" s="54">
        <v>0</v>
      </c>
      <c r="N8" s="43">
        <v>0</v>
      </c>
      <c r="O8" s="54">
        <v>2000</v>
      </c>
      <c r="P8" s="54">
        <v>24349</v>
      </c>
      <c r="Q8" s="54"/>
      <c r="R8" s="34">
        <v>494869</v>
      </c>
      <c r="S8" s="56">
        <v>65.77</v>
      </c>
      <c r="T8" s="37">
        <v>7524</v>
      </c>
      <c r="U8" s="84" t="s">
        <v>108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15</v>
      </c>
      <c r="B9" s="38">
        <v>1678516</v>
      </c>
      <c r="C9" s="43">
        <v>58676</v>
      </c>
      <c r="D9" s="43">
        <v>557</v>
      </c>
      <c r="E9" s="34">
        <v>1737749</v>
      </c>
      <c r="F9" s="54">
        <v>453124</v>
      </c>
      <c r="G9" s="54">
        <v>25172</v>
      </c>
      <c r="H9" s="54">
        <v>22431</v>
      </c>
      <c r="I9" s="54">
        <v>98000</v>
      </c>
      <c r="J9" s="43">
        <v>598727</v>
      </c>
      <c r="K9" s="54"/>
      <c r="L9" s="54">
        <v>0</v>
      </c>
      <c r="M9" s="54">
        <v>0</v>
      </c>
      <c r="N9" s="43">
        <v>227796</v>
      </c>
      <c r="O9" s="54">
        <v>4333</v>
      </c>
      <c r="P9" s="54">
        <v>33652</v>
      </c>
      <c r="Q9" s="54"/>
      <c r="R9" s="34">
        <v>2602257</v>
      </c>
      <c r="S9" s="56">
        <v>360.56</v>
      </c>
      <c r="T9" s="37">
        <v>7217</v>
      </c>
      <c r="U9" s="84" t="s">
        <v>108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16</v>
      </c>
      <c r="B10" s="38">
        <v>21263214</v>
      </c>
      <c r="C10" s="43">
        <v>284</v>
      </c>
      <c r="D10" s="43">
        <v>1061029</v>
      </c>
      <c r="E10" s="34">
        <v>22324527</v>
      </c>
      <c r="F10" s="54">
        <v>9239657</v>
      </c>
      <c r="G10" s="54">
        <v>0</v>
      </c>
      <c r="H10" s="54">
        <v>103941</v>
      </c>
      <c r="I10" s="54">
        <v>1003961</v>
      </c>
      <c r="J10" s="43">
        <v>10347559</v>
      </c>
      <c r="K10" s="54"/>
      <c r="L10" s="54">
        <v>0</v>
      </c>
      <c r="M10" s="54">
        <v>0</v>
      </c>
      <c r="N10" s="43">
        <v>585136</v>
      </c>
      <c r="O10" s="54">
        <v>46653</v>
      </c>
      <c r="P10" s="54">
        <v>642267</v>
      </c>
      <c r="Q10" s="54"/>
      <c r="R10" s="34">
        <v>33946142</v>
      </c>
      <c r="S10" s="56">
        <v>4749.82</v>
      </c>
      <c r="T10" s="37">
        <v>7147</v>
      </c>
      <c r="U10" s="42" t="s">
        <v>54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34</v>
      </c>
      <c r="B11" s="38">
        <v>1925785</v>
      </c>
      <c r="C11" s="43">
        <v>0</v>
      </c>
      <c r="D11" s="43">
        <v>0</v>
      </c>
      <c r="E11" s="34">
        <v>1925785</v>
      </c>
      <c r="F11" s="54"/>
      <c r="G11" s="54"/>
      <c r="H11" s="54"/>
      <c r="I11" s="54"/>
      <c r="J11" s="43">
        <v>0</v>
      </c>
      <c r="K11" s="54">
        <v>9973</v>
      </c>
      <c r="L11" s="54">
        <v>0</v>
      </c>
      <c r="M11" s="54">
        <v>0</v>
      </c>
      <c r="N11" s="43">
        <v>1339828</v>
      </c>
      <c r="O11" s="54">
        <v>916129</v>
      </c>
      <c r="P11" s="54">
        <v>48744</v>
      </c>
      <c r="Q11" s="54"/>
      <c r="R11" s="34">
        <v>4240459</v>
      </c>
      <c r="S11" s="56">
        <v>594.17999999999995</v>
      </c>
      <c r="T11" s="37">
        <v>7137</v>
      </c>
      <c r="U11" s="84" t="s">
        <v>112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13</v>
      </c>
      <c r="B12" s="38">
        <v>1392726</v>
      </c>
      <c r="C12" s="43">
        <v>1330</v>
      </c>
      <c r="D12" s="43">
        <v>12154</v>
      </c>
      <c r="E12" s="34">
        <v>1406210</v>
      </c>
      <c r="F12" s="54">
        <v>328404</v>
      </c>
      <c r="G12" s="54">
        <v>4719</v>
      </c>
      <c r="H12" s="54">
        <v>32867</v>
      </c>
      <c r="I12" s="54">
        <v>94604</v>
      </c>
      <c r="J12" s="43">
        <v>460594</v>
      </c>
      <c r="K12" s="54"/>
      <c r="L12" s="54">
        <v>0</v>
      </c>
      <c r="M12" s="54">
        <v>0</v>
      </c>
      <c r="N12" s="43">
        <v>45227</v>
      </c>
      <c r="O12" s="54">
        <v>0</v>
      </c>
      <c r="P12" s="54">
        <v>45847</v>
      </c>
      <c r="Q12" s="54"/>
      <c r="R12" s="34">
        <v>1957878</v>
      </c>
      <c r="S12" s="56">
        <v>275.24</v>
      </c>
      <c r="T12" s="37">
        <v>7113</v>
      </c>
      <c r="U12" s="84" t="s">
        <v>112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0</v>
      </c>
      <c r="B13" s="38">
        <v>4655537</v>
      </c>
      <c r="C13" s="43">
        <v>32746</v>
      </c>
      <c r="D13" s="43">
        <v>0</v>
      </c>
      <c r="E13" s="34">
        <v>4688283</v>
      </c>
      <c r="F13" s="54">
        <v>1150801</v>
      </c>
      <c r="G13" s="54">
        <v>0</v>
      </c>
      <c r="H13" s="54">
        <v>31600</v>
      </c>
      <c r="I13" s="54">
        <v>203967</v>
      </c>
      <c r="J13" s="43">
        <v>1386368</v>
      </c>
      <c r="K13" s="54"/>
      <c r="L13" s="54">
        <v>0</v>
      </c>
      <c r="M13" s="54">
        <v>0</v>
      </c>
      <c r="N13" s="43">
        <v>305809</v>
      </c>
      <c r="O13" s="54">
        <v>0</v>
      </c>
      <c r="P13" s="54">
        <v>458612</v>
      </c>
      <c r="Q13" s="54"/>
      <c r="R13" s="34">
        <v>6839072</v>
      </c>
      <c r="S13" s="56">
        <v>974.33</v>
      </c>
      <c r="T13" s="37">
        <v>7019</v>
      </c>
      <c r="U13" s="84" t="s">
        <v>112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10</v>
      </c>
      <c r="B14" s="38">
        <v>1718622</v>
      </c>
      <c r="C14" s="43">
        <v>4282</v>
      </c>
      <c r="D14" s="43">
        <v>0</v>
      </c>
      <c r="E14" s="34">
        <v>1722904</v>
      </c>
      <c r="F14" s="54">
        <v>558878</v>
      </c>
      <c r="G14" s="54">
        <v>9613</v>
      </c>
      <c r="H14" s="54">
        <v>45688</v>
      </c>
      <c r="I14" s="54">
        <v>0</v>
      </c>
      <c r="J14" s="43">
        <v>614179</v>
      </c>
      <c r="K14" s="54"/>
      <c r="L14" s="54">
        <v>0</v>
      </c>
      <c r="M14" s="54">
        <v>0</v>
      </c>
      <c r="N14" s="43">
        <v>85939</v>
      </c>
      <c r="O14" s="54">
        <v>0</v>
      </c>
      <c r="P14" s="54">
        <v>41745</v>
      </c>
      <c r="Q14" s="54"/>
      <c r="R14" s="34">
        <v>2464767</v>
      </c>
      <c r="S14" s="56">
        <v>352.61</v>
      </c>
      <c r="T14" s="37">
        <v>6990</v>
      </c>
      <c r="U14" s="84" t="s">
        <v>112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5</v>
      </c>
      <c r="B15" s="38">
        <v>3514080</v>
      </c>
      <c r="C15" s="43">
        <v>69</v>
      </c>
      <c r="D15" s="43">
        <v>0</v>
      </c>
      <c r="E15" s="34">
        <v>3514149</v>
      </c>
      <c r="F15" s="54">
        <v>1673165</v>
      </c>
      <c r="G15" s="54">
        <v>6692</v>
      </c>
      <c r="H15" s="54">
        <v>15113</v>
      </c>
      <c r="I15" s="54">
        <v>0</v>
      </c>
      <c r="J15" s="43">
        <v>1694970</v>
      </c>
      <c r="K15" s="54"/>
      <c r="L15" s="54">
        <v>0</v>
      </c>
      <c r="M15" s="54">
        <v>0</v>
      </c>
      <c r="N15" s="43">
        <v>10047</v>
      </c>
      <c r="O15" s="54">
        <v>2988</v>
      </c>
      <c r="P15" s="54">
        <v>95523</v>
      </c>
      <c r="Q15" s="54"/>
      <c r="R15" s="34">
        <v>5317677</v>
      </c>
      <c r="S15" s="56">
        <v>769.23</v>
      </c>
      <c r="T15" s="37">
        <v>6913</v>
      </c>
      <c r="U15" s="84" t="s">
        <v>112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51</v>
      </c>
      <c r="B16" s="38">
        <v>62563525</v>
      </c>
      <c r="C16" s="43">
        <v>0</v>
      </c>
      <c r="D16" s="43">
        <v>0</v>
      </c>
      <c r="E16" s="34">
        <v>62563525</v>
      </c>
      <c r="F16" s="54">
        <v>32948855</v>
      </c>
      <c r="G16" s="54">
        <v>1563679</v>
      </c>
      <c r="H16" s="54">
        <v>173326</v>
      </c>
      <c r="I16" s="54">
        <v>8198090</v>
      </c>
      <c r="J16" s="43">
        <v>42883950</v>
      </c>
      <c r="K16" s="54"/>
      <c r="L16" s="54">
        <v>0</v>
      </c>
      <c r="M16" s="54">
        <v>0</v>
      </c>
      <c r="N16" s="43">
        <v>0</v>
      </c>
      <c r="O16" s="54">
        <v>1900</v>
      </c>
      <c r="P16" s="54">
        <v>426290</v>
      </c>
      <c r="Q16" s="54"/>
      <c r="R16" s="34">
        <v>105875665</v>
      </c>
      <c r="S16" s="56">
        <v>15349.96</v>
      </c>
      <c r="T16" s="37">
        <v>6897</v>
      </c>
      <c r="U16" s="84" t="s">
        <v>112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46</v>
      </c>
      <c r="B17" s="38">
        <v>3252674</v>
      </c>
      <c r="C17" s="43">
        <v>0</v>
      </c>
      <c r="D17" s="43">
        <v>0</v>
      </c>
      <c r="E17" s="34">
        <v>3252674</v>
      </c>
      <c r="F17" s="54"/>
      <c r="G17" s="54"/>
      <c r="H17" s="54"/>
      <c r="I17" s="54"/>
      <c r="J17" s="43">
        <v>0</v>
      </c>
      <c r="K17" s="54">
        <v>14973</v>
      </c>
      <c r="L17" s="54">
        <v>0</v>
      </c>
      <c r="M17" s="54">
        <v>0</v>
      </c>
      <c r="N17" s="43">
        <v>23931</v>
      </c>
      <c r="O17" s="54">
        <v>478779</v>
      </c>
      <c r="P17" s="54">
        <v>324487</v>
      </c>
      <c r="Q17" s="54"/>
      <c r="R17" s="34">
        <v>4094844</v>
      </c>
      <c r="S17" s="56">
        <v>596.17999999999995</v>
      </c>
      <c r="T17" s="37">
        <v>6868</v>
      </c>
      <c r="U17" s="84" t="s">
        <v>112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12</v>
      </c>
      <c r="B18" s="38">
        <v>31895393</v>
      </c>
      <c r="C18" s="43">
        <v>0</v>
      </c>
      <c r="D18" s="43">
        <v>5311</v>
      </c>
      <c r="E18" s="34">
        <v>31900704</v>
      </c>
      <c r="F18" s="54">
        <v>24132000</v>
      </c>
      <c r="G18" s="54">
        <v>0</v>
      </c>
      <c r="H18" s="54">
        <v>244775</v>
      </c>
      <c r="I18" s="54">
        <v>0</v>
      </c>
      <c r="J18" s="43">
        <v>24376775</v>
      </c>
      <c r="K18" s="54"/>
      <c r="L18" s="54">
        <v>0</v>
      </c>
      <c r="M18" s="54">
        <v>0</v>
      </c>
      <c r="N18" s="43">
        <v>0</v>
      </c>
      <c r="O18" s="54">
        <v>179359</v>
      </c>
      <c r="P18" s="54">
        <v>50887</v>
      </c>
      <c r="Q18" s="54"/>
      <c r="R18" s="34">
        <v>56507725</v>
      </c>
      <c r="S18" s="56">
        <v>8295.86</v>
      </c>
      <c r="T18" s="37">
        <v>6812</v>
      </c>
      <c r="U18" s="84" t="s">
        <v>112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28</v>
      </c>
      <c r="B19" s="38">
        <v>3253592</v>
      </c>
      <c r="C19" s="43">
        <v>6</v>
      </c>
      <c r="D19" s="43">
        <v>0</v>
      </c>
      <c r="E19" s="34">
        <v>3253598</v>
      </c>
      <c r="F19" s="54">
        <v>2789715</v>
      </c>
      <c r="G19" s="54">
        <v>19975</v>
      </c>
      <c r="H19" s="54">
        <v>25236</v>
      </c>
      <c r="I19" s="54">
        <v>0</v>
      </c>
      <c r="J19" s="43">
        <v>2834926</v>
      </c>
      <c r="K19" s="54"/>
      <c r="L19" s="54">
        <v>0</v>
      </c>
      <c r="M19" s="54">
        <v>0</v>
      </c>
      <c r="N19" s="43">
        <v>8812</v>
      </c>
      <c r="O19" s="54">
        <v>2749</v>
      </c>
      <c r="P19" s="54">
        <v>24656</v>
      </c>
      <c r="Q19" s="54"/>
      <c r="R19" s="34">
        <v>6124741</v>
      </c>
      <c r="S19" s="57">
        <v>899.12</v>
      </c>
      <c r="T19" s="37">
        <v>6812</v>
      </c>
      <c r="U19" s="84" t="s">
        <v>112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25</v>
      </c>
      <c r="B20" s="38">
        <v>9780097</v>
      </c>
      <c r="C20" s="43">
        <v>0</v>
      </c>
      <c r="D20" s="43">
        <v>150</v>
      </c>
      <c r="E20" s="34">
        <v>9780247</v>
      </c>
      <c r="F20" s="54">
        <v>5498913</v>
      </c>
      <c r="G20" s="54">
        <v>0</v>
      </c>
      <c r="H20" s="54">
        <v>49711</v>
      </c>
      <c r="I20" s="54">
        <v>0</v>
      </c>
      <c r="J20" s="43">
        <v>5548624</v>
      </c>
      <c r="K20" s="54"/>
      <c r="L20" s="54">
        <v>5429</v>
      </c>
      <c r="M20" s="54">
        <v>0</v>
      </c>
      <c r="N20" s="43">
        <v>16060</v>
      </c>
      <c r="O20" s="54">
        <v>826537</v>
      </c>
      <c r="P20" s="54">
        <v>87378</v>
      </c>
      <c r="Q20" s="54"/>
      <c r="R20" s="34">
        <v>16264275</v>
      </c>
      <c r="S20" s="56">
        <v>2401.7399999999998</v>
      </c>
      <c r="T20" s="37">
        <v>6772</v>
      </c>
      <c r="U20" s="84" t="s">
        <v>112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30</v>
      </c>
      <c r="B21" s="34">
        <v>3084013</v>
      </c>
      <c r="C21" s="43">
        <v>9</v>
      </c>
      <c r="D21" s="43">
        <v>0</v>
      </c>
      <c r="E21" s="34">
        <v>3084022</v>
      </c>
      <c r="F21" s="54">
        <v>744499</v>
      </c>
      <c r="G21" s="54">
        <v>9873</v>
      </c>
      <c r="H21" s="54">
        <v>25976</v>
      </c>
      <c r="I21" s="54">
        <v>29000</v>
      </c>
      <c r="J21" s="43">
        <v>809348</v>
      </c>
      <c r="K21" s="54"/>
      <c r="L21" s="54">
        <v>0</v>
      </c>
      <c r="M21" s="54">
        <v>0</v>
      </c>
      <c r="N21" s="43">
        <v>1510</v>
      </c>
      <c r="O21" s="54">
        <v>572949</v>
      </c>
      <c r="P21" s="54">
        <v>56013</v>
      </c>
      <c r="Q21" s="54"/>
      <c r="R21" s="34">
        <v>4523842</v>
      </c>
      <c r="S21" s="56">
        <v>668.88</v>
      </c>
      <c r="T21" s="37">
        <v>6763</v>
      </c>
      <c r="U21" s="84" t="s">
        <v>112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17</v>
      </c>
      <c r="B22" s="38">
        <v>8478999</v>
      </c>
      <c r="C22" s="43">
        <v>11406</v>
      </c>
      <c r="D22" s="43">
        <v>0</v>
      </c>
      <c r="E22" s="34">
        <v>8490405</v>
      </c>
      <c r="F22" s="54">
        <v>973604</v>
      </c>
      <c r="G22" s="54">
        <v>130551</v>
      </c>
      <c r="H22" s="54">
        <v>425754</v>
      </c>
      <c r="I22" s="54">
        <v>0</v>
      </c>
      <c r="J22" s="43">
        <v>1529909</v>
      </c>
      <c r="K22" s="54"/>
      <c r="L22" s="54">
        <v>0</v>
      </c>
      <c r="M22" s="54">
        <v>0</v>
      </c>
      <c r="N22" s="43">
        <v>222906</v>
      </c>
      <c r="O22" s="54">
        <v>10123</v>
      </c>
      <c r="P22" s="54">
        <v>715373</v>
      </c>
      <c r="Q22" s="54"/>
      <c r="R22" s="34">
        <v>10968716</v>
      </c>
      <c r="S22" s="57">
        <v>1627.14</v>
      </c>
      <c r="T22" s="37">
        <v>6741</v>
      </c>
      <c r="U22" s="84" t="s">
        <v>112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1</v>
      </c>
      <c r="B23" s="38">
        <v>282817900</v>
      </c>
      <c r="C23" s="43">
        <v>0</v>
      </c>
      <c r="D23" s="43">
        <v>475395</v>
      </c>
      <c r="E23" s="34">
        <v>283293295</v>
      </c>
      <c r="F23" s="54">
        <v>178556242</v>
      </c>
      <c r="G23" s="54">
        <v>1734779</v>
      </c>
      <c r="H23" s="54">
        <v>2304142</v>
      </c>
      <c r="I23" s="54">
        <v>0</v>
      </c>
      <c r="J23" s="43">
        <v>182595163</v>
      </c>
      <c r="K23" s="54"/>
      <c r="L23" s="54">
        <v>3910</v>
      </c>
      <c r="M23" s="54">
        <v>0</v>
      </c>
      <c r="N23" s="43">
        <v>5998921</v>
      </c>
      <c r="O23" s="54">
        <v>0</v>
      </c>
      <c r="P23" s="54">
        <v>1591650</v>
      </c>
      <c r="Q23" s="54"/>
      <c r="R23" s="34">
        <v>473482939</v>
      </c>
      <c r="S23" s="57">
        <v>70287.350000000006</v>
      </c>
      <c r="T23" s="37">
        <v>6736</v>
      </c>
      <c r="U23" s="84" t="s">
        <v>112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14</v>
      </c>
      <c r="B24" s="38">
        <v>15690054</v>
      </c>
      <c r="C24" s="43">
        <v>8</v>
      </c>
      <c r="D24" s="43">
        <v>0</v>
      </c>
      <c r="E24" s="34">
        <v>15690062</v>
      </c>
      <c r="F24" s="54">
        <v>8557641</v>
      </c>
      <c r="G24" s="54">
        <v>0</v>
      </c>
      <c r="H24" s="54">
        <v>459946</v>
      </c>
      <c r="I24" s="54">
        <v>532178</v>
      </c>
      <c r="J24" s="43">
        <v>9549765</v>
      </c>
      <c r="K24" s="54"/>
      <c r="L24" s="54">
        <v>0</v>
      </c>
      <c r="M24" s="54">
        <v>0</v>
      </c>
      <c r="N24" s="43">
        <v>414</v>
      </c>
      <c r="O24" s="54">
        <v>0</v>
      </c>
      <c r="P24" s="54">
        <v>81533</v>
      </c>
      <c r="Q24" s="54"/>
      <c r="R24" s="34">
        <v>25321774</v>
      </c>
      <c r="S24" s="57">
        <v>3765.29</v>
      </c>
      <c r="T24" s="37">
        <v>6725</v>
      </c>
      <c r="U24" s="84" t="s">
        <v>112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36</v>
      </c>
      <c r="B25" s="34">
        <v>2310692</v>
      </c>
      <c r="C25" s="43">
        <v>0</v>
      </c>
      <c r="D25" s="43">
        <v>0</v>
      </c>
      <c r="E25" s="34">
        <v>2310692</v>
      </c>
      <c r="F25" s="54"/>
      <c r="G25" s="54"/>
      <c r="H25" s="54"/>
      <c r="I25" s="54"/>
      <c r="J25" s="43">
        <v>0</v>
      </c>
      <c r="K25" s="54">
        <v>17427</v>
      </c>
      <c r="L25" s="54">
        <v>0</v>
      </c>
      <c r="M25" s="54">
        <v>0</v>
      </c>
      <c r="N25" s="43">
        <v>412466</v>
      </c>
      <c r="O25" s="54">
        <v>469236</v>
      </c>
      <c r="P25" s="54">
        <v>121891</v>
      </c>
      <c r="Q25" s="54"/>
      <c r="R25" s="34">
        <v>3331712</v>
      </c>
      <c r="S25" s="56">
        <v>495.48</v>
      </c>
      <c r="T25" s="37">
        <v>6724</v>
      </c>
      <c r="U25" s="84" t="s">
        <v>112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31</v>
      </c>
      <c r="B26" s="38">
        <v>1304082</v>
      </c>
      <c r="C26" s="43">
        <v>8820</v>
      </c>
      <c r="D26" s="43">
        <v>0</v>
      </c>
      <c r="E26" s="34">
        <v>1312902</v>
      </c>
      <c r="F26" s="54">
        <v>410000</v>
      </c>
      <c r="G26" s="54">
        <v>-59078</v>
      </c>
      <c r="H26" s="54">
        <v>48056</v>
      </c>
      <c r="I26" s="54">
        <v>45000</v>
      </c>
      <c r="J26" s="43">
        <v>443978</v>
      </c>
      <c r="K26" s="54"/>
      <c r="L26" s="54">
        <v>0</v>
      </c>
      <c r="M26" s="54">
        <v>0</v>
      </c>
      <c r="N26" s="43">
        <v>120602</v>
      </c>
      <c r="O26" s="54">
        <v>2468</v>
      </c>
      <c r="P26" s="54">
        <v>131871</v>
      </c>
      <c r="Q26" s="54"/>
      <c r="R26" s="34">
        <v>2011821</v>
      </c>
      <c r="S26" s="57">
        <v>299.2</v>
      </c>
      <c r="T26" s="37">
        <v>6724</v>
      </c>
      <c r="U26" s="84" t="s">
        <v>112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37</v>
      </c>
      <c r="B27" s="38">
        <v>2068388</v>
      </c>
      <c r="C27" s="43">
        <v>0</v>
      </c>
      <c r="D27" s="43">
        <v>0</v>
      </c>
      <c r="E27" s="34">
        <v>2068388</v>
      </c>
      <c r="F27" s="54"/>
      <c r="G27" s="54"/>
      <c r="H27" s="54"/>
      <c r="I27" s="54"/>
      <c r="J27" s="43">
        <v>0</v>
      </c>
      <c r="K27" s="54">
        <v>16282</v>
      </c>
      <c r="L27" s="54">
        <v>0</v>
      </c>
      <c r="M27" s="54">
        <v>0</v>
      </c>
      <c r="N27" s="43">
        <v>133269</v>
      </c>
      <c r="O27" s="54">
        <v>0</v>
      </c>
      <c r="P27" s="54">
        <v>155746</v>
      </c>
      <c r="Q27" s="54"/>
      <c r="R27" s="34">
        <v>2373685</v>
      </c>
      <c r="S27" s="56">
        <v>353.54</v>
      </c>
      <c r="T27" s="37">
        <v>6714</v>
      </c>
      <c r="U27" s="84" t="s">
        <v>112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3</v>
      </c>
      <c r="B28" s="38">
        <v>3875518</v>
      </c>
      <c r="C28" s="43">
        <v>0</v>
      </c>
      <c r="D28" s="43">
        <v>116</v>
      </c>
      <c r="E28" s="34">
        <v>3875634</v>
      </c>
      <c r="F28" s="54">
        <v>1498974</v>
      </c>
      <c r="G28" s="54">
        <v>2763</v>
      </c>
      <c r="H28" s="54">
        <v>15677</v>
      </c>
      <c r="I28" s="54">
        <v>40940</v>
      </c>
      <c r="J28" s="43">
        <v>1558354</v>
      </c>
      <c r="K28" s="54"/>
      <c r="L28" s="54">
        <v>0</v>
      </c>
      <c r="M28" s="54">
        <v>0</v>
      </c>
      <c r="N28" s="43">
        <v>15995</v>
      </c>
      <c r="O28" s="54">
        <v>5705</v>
      </c>
      <c r="P28" s="54">
        <v>37500</v>
      </c>
      <c r="Q28" s="54"/>
      <c r="R28" s="34">
        <v>5493188</v>
      </c>
      <c r="S28" s="56">
        <v>839.95</v>
      </c>
      <c r="T28" s="37">
        <v>6540</v>
      </c>
      <c r="U28" s="84" t="s">
        <v>112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8</v>
      </c>
      <c r="B29" s="38">
        <v>17994316</v>
      </c>
      <c r="C29" s="43">
        <v>0</v>
      </c>
      <c r="D29" s="43">
        <v>1038115</v>
      </c>
      <c r="E29" s="34">
        <v>19032431</v>
      </c>
      <c r="F29" s="54">
        <v>0</v>
      </c>
      <c r="G29" s="54">
        <v>58293</v>
      </c>
      <c r="H29" s="54">
        <v>373348</v>
      </c>
      <c r="I29" s="54">
        <v>1674531</v>
      </c>
      <c r="J29" s="43">
        <v>2106172</v>
      </c>
      <c r="K29" s="54"/>
      <c r="L29" s="54">
        <v>0</v>
      </c>
      <c r="M29" s="54">
        <v>0</v>
      </c>
      <c r="N29" s="43">
        <v>10074</v>
      </c>
      <c r="O29" s="54">
        <v>0</v>
      </c>
      <c r="P29" s="54">
        <v>305400</v>
      </c>
      <c r="Q29" s="54"/>
      <c r="R29" s="34">
        <v>21454077</v>
      </c>
      <c r="S29" s="56">
        <v>3290.52</v>
      </c>
      <c r="T29" s="37">
        <v>6520</v>
      </c>
      <c r="U29" s="84" t="s">
        <v>112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27</v>
      </c>
      <c r="B30" s="34">
        <v>969751</v>
      </c>
      <c r="C30" s="43">
        <v>22332</v>
      </c>
      <c r="D30" s="43">
        <v>513</v>
      </c>
      <c r="E30" s="34">
        <v>992596</v>
      </c>
      <c r="F30" s="54">
        <v>105618</v>
      </c>
      <c r="G30" s="54">
        <v>0</v>
      </c>
      <c r="H30" s="54">
        <v>6618</v>
      </c>
      <c r="I30" s="54">
        <v>0</v>
      </c>
      <c r="J30" s="43">
        <v>112236</v>
      </c>
      <c r="K30" s="54"/>
      <c r="L30" s="54">
        <v>0</v>
      </c>
      <c r="M30" s="54">
        <v>0</v>
      </c>
      <c r="N30" s="43">
        <v>50614</v>
      </c>
      <c r="O30" s="54">
        <v>0</v>
      </c>
      <c r="P30" s="54">
        <v>49566</v>
      </c>
      <c r="Q30" s="54"/>
      <c r="R30" s="34">
        <v>1205012</v>
      </c>
      <c r="S30" s="56">
        <v>185.89</v>
      </c>
      <c r="T30" s="37">
        <v>6482</v>
      </c>
      <c r="U30" s="84" t="s">
        <v>112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2</v>
      </c>
      <c r="B31" s="34">
        <v>1757310</v>
      </c>
      <c r="C31" s="43">
        <v>0</v>
      </c>
      <c r="D31" s="43">
        <v>0</v>
      </c>
      <c r="E31" s="34">
        <v>1757310</v>
      </c>
      <c r="F31" s="54">
        <v>781493</v>
      </c>
      <c r="G31" s="54">
        <v>7425</v>
      </c>
      <c r="H31" s="54">
        <v>6521</v>
      </c>
      <c r="I31" s="54">
        <v>263957</v>
      </c>
      <c r="J31" s="43">
        <v>1059396</v>
      </c>
      <c r="K31" s="54"/>
      <c r="L31" s="54">
        <v>0</v>
      </c>
      <c r="M31" s="54">
        <v>0</v>
      </c>
      <c r="N31" s="43">
        <v>136733</v>
      </c>
      <c r="O31" s="54">
        <v>1494</v>
      </c>
      <c r="P31" s="54">
        <v>73459</v>
      </c>
      <c r="Q31" s="54"/>
      <c r="R31" s="34">
        <v>3028392</v>
      </c>
      <c r="S31" s="56">
        <v>469.53</v>
      </c>
      <c r="T31" s="37">
        <v>6450</v>
      </c>
      <c r="U31" s="84" t="s">
        <v>112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18</v>
      </c>
      <c r="B32" s="38">
        <v>114039469</v>
      </c>
      <c r="C32" s="43">
        <v>0</v>
      </c>
      <c r="D32" s="43">
        <v>0</v>
      </c>
      <c r="E32" s="34">
        <v>114039469</v>
      </c>
      <c r="F32" s="43">
        <v>44012143</v>
      </c>
      <c r="G32" s="43">
        <v>0</v>
      </c>
      <c r="H32" s="43">
        <v>1350627</v>
      </c>
      <c r="I32" s="43">
        <v>0</v>
      </c>
      <c r="J32" s="43">
        <v>45362770</v>
      </c>
      <c r="K32" s="34"/>
      <c r="L32" s="43">
        <v>0</v>
      </c>
      <c r="M32" s="43">
        <v>0</v>
      </c>
      <c r="N32" s="34">
        <v>0</v>
      </c>
      <c r="O32" s="43">
        <v>0</v>
      </c>
      <c r="P32" s="34">
        <v>320588</v>
      </c>
      <c r="Q32" s="43"/>
      <c r="R32" s="34">
        <v>159722827</v>
      </c>
      <c r="S32" s="34">
        <v>24956.49</v>
      </c>
      <c r="T32" s="34">
        <v>6400</v>
      </c>
      <c r="U32" s="84" t="s">
        <v>112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9</v>
      </c>
      <c r="B33" s="38">
        <v>2718878</v>
      </c>
      <c r="C33" s="43">
        <v>0</v>
      </c>
      <c r="D33" s="43">
        <v>0</v>
      </c>
      <c r="E33" s="34">
        <v>2718878</v>
      </c>
      <c r="F33" s="54">
        <v>1544044</v>
      </c>
      <c r="G33" s="54">
        <v>2206</v>
      </c>
      <c r="H33" s="54">
        <v>142</v>
      </c>
      <c r="I33" s="43">
        <v>16360</v>
      </c>
      <c r="J33" s="43">
        <v>1562752</v>
      </c>
      <c r="K33" s="54"/>
      <c r="L33" s="43">
        <v>0</v>
      </c>
      <c r="M33" s="43">
        <v>0</v>
      </c>
      <c r="N33" s="43">
        <v>301</v>
      </c>
      <c r="O33" s="43">
        <v>6327</v>
      </c>
      <c r="P33" s="54">
        <v>35666</v>
      </c>
      <c r="Q33" s="43"/>
      <c r="R33" s="34">
        <v>4323924</v>
      </c>
      <c r="S33" s="57">
        <v>676.66</v>
      </c>
      <c r="T33" s="37">
        <v>6390</v>
      </c>
      <c r="U33" s="84" t="s">
        <v>112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7</v>
      </c>
      <c r="B34" s="38">
        <v>96372947</v>
      </c>
      <c r="C34" s="43">
        <v>0</v>
      </c>
      <c r="D34" s="43">
        <v>1450000</v>
      </c>
      <c r="E34" s="34">
        <v>97822947</v>
      </c>
      <c r="F34" s="43">
        <v>44222700</v>
      </c>
      <c r="G34" s="43">
        <v>0</v>
      </c>
      <c r="H34" s="43">
        <v>373390</v>
      </c>
      <c r="I34" s="43">
        <v>0</v>
      </c>
      <c r="J34" s="43">
        <v>44596090</v>
      </c>
      <c r="K34" s="34"/>
      <c r="L34" s="43">
        <v>0</v>
      </c>
      <c r="M34" s="43">
        <v>0</v>
      </c>
      <c r="N34" s="34">
        <v>5305209</v>
      </c>
      <c r="O34" s="43">
        <v>0</v>
      </c>
      <c r="P34" s="34">
        <v>295993</v>
      </c>
      <c r="Q34" s="43"/>
      <c r="R34" s="34">
        <v>148020239</v>
      </c>
      <c r="S34" s="34">
        <v>23205.94</v>
      </c>
      <c r="T34" s="34">
        <v>6379</v>
      </c>
      <c r="U34" s="84" t="s">
        <v>112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6</v>
      </c>
      <c r="B35" s="34">
        <v>4624980</v>
      </c>
      <c r="C35" s="43">
        <v>16489</v>
      </c>
      <c r="D35" s="43">
        <v>0</v>
      </c>
      <c r="E35" s="34">
        <v>4641469</v>
      </c>
      <c r="F35" s="54">
        <v>1200000</v>
      </c>
      <c r="G35" s="54">
        <v>11564</v>
      </c>
      <c r="H35" s="54">
        <v>50714</v>
      </c>
      <c r="I35" s="54">
        <v>0</v>
      </c>
      <c r="J35" s="43">
        <v>1262278</v>
      </c>
      <c r="K35" s="54"/>
      <c r="L35" s="54">
        <v>20527</v>
      </c>
      <c r="M35" s="54">
        <v>32703</v>
      </c>
      <c r="N35" s="43">
        <v>623736</v>
      </c>
      <c r="O35" s="54">
        <v>0</v>
      </c>
      <c r="P35" s="54">
        <v>180164</v>
      </c>
      <c r="Q35" s="54"/>
      <c r="R35" s="34">
        <v>6760877</v>
      </c>
      <c r="S35" s="56">
        <v>1067.2</v>
      </c>
      <c r="T35" s="37">
        <v>6335</v>
      </c>
      <c r="U35" s="84" t="s">
        <v>112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24</v>
      </c>
      <c r="B36" s="38">
        <v>4999469</v>
      </c>
      <c r="C36" s="43">
        <v>0</v>
      </c>
      <c r="D36" s="43">
        <v>0</v>
      </c>
      <c r="E36" s="34">
        <v>4999469</v>
      </c>
      <c r="F36" s="54">
        <v>1825252</v>
      </c>
      <c r="G36" s="54">
        <v>24513</v>
      </c>
      <c r="H36" s="54">
        <v>66796</v>
      </c>
      <c r="I36" s="54">
        <v>0</v>
      </c>
      <c r="J36" s="43">
        <v>1916561</v>
      </c>
      <c r="K36" s="54"/>
      <c r="L36" s="54">
        <v>0</v>
      </c>
      <c r="M36" s="54">
        <v>0</v>
      </c>
      <c r="N36" s="43">
        <v>0</v>
      </c>
      <c r="O36" s="54">
        <v>0</v>
      </c>
      <c r="P36" s="54">
        <v>68018</v>
      </c>
      <c r="Q36" s="54"/>
      <c r="R36" s="34">
        <v>6984048</v>
      </c>
      <c r="S36" s="56">
        <v>1107.72</v>
      </c>
      <c r="T36" s="37">
        <v>6305</v>
      </c>
      <c r="U36" s="84" t="s">
        <v>112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45</v>
      </c>
      <c r="B37" s="34">
        <v>1360324</v>
      </c>
      <c r="C37" s="43">
        <v>0</v>
      </c>
      <c r="D37" s="43">
        <v>3058</v>
      </c>
      <c r="E37" s="34">
        <v>1363382</v>
      </c>
      <c r="F37" s="54"/>
      <c r="G37" s="54"/>
      <c r="H37" s="54"/>
      <c r="I37" s="54"/>
      <c r="J37" s="43">
        <v>0</v>
      </c>
      <c r="K37" s="54">
        <v>17068</v>
      </c>
      <c r="L37" s="54">
        <v>0</v>
      </c>
      <c r="M37" s="54">
        <v>0</v>
      </c>
      <c r="N37" s="43">
        <v>536840</v>
      </c>
      <c r="O37" s="54">
        <v>0</v>
      </c>
      <c r="P37" s="54">
        <v>250301</v>
      </c>
      <c r="Q37" s="54"/>
      <c r="R37" s="34">
        <v>2167591</v>
      </c>
      <c r="S37" s="56">
        <v>345.19</v>
      </c>
      <c r="T37" s="37">
        <v>6279</v>
      </c>
      <c r="U37" s="84" t="s">
        <v>112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4</v>
      </c>
      <c r="B38" s="38">
        <v>4786431</v>
      </c>
      <c r="C38" s="43">
        <v>26324</v>
      </c>
      <c r="D38" s="43">
        <v>0</v>
      </c>
      <c r="E38" s="34">
        <v>4812755</v>
      </c>
      <c r="F38" s="54">
        <v>667172</v>
      </c>
      <c r="G38" s="54">
        <v>9981</v>
      </c>
      <c r="H38" s="54">
        <v>113670</v>
      </c>
      <c r="I38" s="54">
        <v>116842</v>
      </c>
      <c r="J38" s="43">
        <v>907665</v>
      </c>
      <c r="K38" s="54"/>
      <c r="L38" s="54">
        <v>0</v>
      </c>
      <c r="M38" s="54">
        <v>0</v>
      </c>
      <c r="N38" s="43">
        <v>321806</v>
      </c>
      <c r="O38" s="54">
        <v>6962</v>
      </c>
      <c r="P38" s="54">
        <v>225882</v>
      </c>
      <c r="Q38" s="54"/>
      <c r="R38" s="34">
        <v>6275070</v>
      </c>
      <c r="S38" s="57">
        <v>1000.47</v>
      </c>
      <c r="T38" s="37">
        <v>6272</v>
      </c>
      <c r="U38" s="84" t="s">
        <v>112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40</v>
      </c>
      <c r="B39" s="38">
        <v>4056269</v>
      </c>
      <c r="C39" s="43">
        <v>0</v>
      </c>
      <c r="D39" s="43">
        <v>0</v>
      </c>
      <c r="E39" s="34">
        <v>4056269</v>
      </c>
      <c r="F39" s="54"/>
      <c r="G39" s="54"/>
      <c r="H39" s="54"/>
      <c r="I39" s="54"/>
      <c r="J39" s="43">
        <v>0</v>
      </c>
      <c r="K39" s="54">
        <v>26888</v>
      </c>
      <c r="L39" s="54">
        <v>0</v>
      </c>
      <c r="M39" s="54">
        <v>61475</v>
      </c>
      <c r="N39" s="43">
        <v>603679</v>
      </c>
      <c r="O39" s="54">
        <v>0</v>
      </c>
      <c r="P39" s="54">
        <v>540706</v>
      </c>
      <c r="Q39" s="54"/>
      <c r="R39" s="34">
        <v>5289017</v>
      </c>
      <c r="S39" s="56">
        <v>847.88</v>
      </c>
      <c r="T39" s="37">
        <v>6238</v>
      </c>
      <c r="U39" s="84" t="s">
        <v>112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20</v>
      </c>
      <c r="B40" s="38">
        <v>7341172</v>
      </c>
      <c r="C40" s="43">
        <v>3854</v>
      </c>
      <c r="D40" s="43">
        <v>799</v>
      </c>
      <c r="E40" s="34">
        <v>7345825</v>
      </c>
      <c r="F40" s="54">
        <v>1680374</v>
      </c>
      <c r="G40" s="54">
        <v>7318</v>
      </c>
      <c r="H40" s="54">
        <v>175699</v>
      </c>
      <c r="I40" s="54">
        <v>0</v>
      </c>
      <c r="J40" s="43">
        <v>1863391</v>
      </c>
      <c r="K40" s="54"/>
      <c r="L40" s="54">
        <v>0</v>
      </c>
      <c r="M40" s="54">
        <v>0</v>
      </c>
      <c r="N40" s="43">
        <v>51343</v>
      </c>
      <c r="O40" s="54">
        <v>5331</v>
      </c>
      <c r="P40" s="54">
        <v>117960</v>
      </c>
      <c r="Q40" s="54"/>
      <c r="R40" s="34">
        <v>9383850</v>
      </c>
      <c r="S40" s="56">
        <v>1505.97</v>
      </c>
      <c r="T40" s="37">
        <v>6231</v>
      </c>
      <c r="U40" s="84" t="s">
        <v>112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22</v>
      </c>
      <c r="B41" s="34">
        <v>27396488</v>
      </c>
      <c r="C41" s="43">
        <v>38692</v>
      </c>
      <c r="D41" s="43">
        <v>0</v>
      </c>
      <c r="E41" s="34">
        <v>27435180</v>
      </c>
      <c r="F41" s="58">
        <v>5000000</v>
      </c>
      <c r="G41" s="58">
        <v>34126</v>
      </c>
      <c r="H41" s="58">
        <v>722311</v>
      </c>
      <c r="I41" s="58">
        <v>0</v>
      </c>
      <c r="J41" s="43">
        <v>5756437</v>
      </c>
      <c r="K41" s="59"/>
      <c r="L41" s="59">
        <v>95889</v>
      </c>
      <c r="M41" s="59">
        <v>0</v>
      </c>
      <c r="N41" s="43">
        <v>1734340</v>
      </c>
      <c r="O41" s="58">
        <v>30126</v>
      </c>
      <c r="P41" s="59">
        <v>102728</v>
      </c>
      <c r="Q41" s="58"/>
      <c r="R41" s="34">
        <v>35154700</v>
      </c>
      <c r="S41" s="56">
        <v>5674.58</v>
      </c>
      <c r="T41" s="37">
        <v>6195</v>
      </c>
      <c r="U41" s="84" t="s">
        <v>112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78</v>
      </c>
      <c r="B42" s="34">
        <v>26414208</v>
      </c>
      <c r="C42" s="43">
        <v>0</v>
      </c>
      <c r="D42" s="43">
        <v>0</v>
      </c>
      <c r="E42" s="34">
        <v>26414208</v>
      </c>
      <c r="F42" s="58">
        <v>0</v>
      </c>
      <c r="G42" s="58">
        <v>0</v>
      </c>
      <c r="H42" s="58">
        <v>0</v>
      </c>
      <c r="I42" s="58">
        <v>0</v>
      </c>
      <c r="J42" s="43">
        <v>0</v>
      </c>
      <c r="K42" s="59">
        <v>326689</v>
      </c>
      <c r="L42" s="58">
        <v>0</v>
      </c>
      <c r="M42" s="58">
        <v>0</v>
      </c>
      <c r="N42" s="43">
        <v>7768164</v>
      </c>
      <c r="O42" s="58">
        <v>85545</v>
      </c>
      <c r="P42" s="59">
        <v>3740269</v>
      </c>
      <c r="Q42" s="58"/>
      <c r="R42" s="34">
        <v>38334875</v>
      </c>
      <c r="S42" s="56">
        <v>6219.5</v>
      </c>
      <c r="T42" s="37">
        <v>6164</v>
      </c>
      <c r="U42" s="84" t="s">
        <v>112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35</v>
      </c>
      <c r="B43" s="38">
        <v>24081865</v>
      </c>
      <c r="C43" s="43">
        <v>0</v>
      </c>
      <c r="D43" s="43">
        <v>14492</v>
      </c>
      <c r="E43" s="34">
        <v>24096357</v>
      </c>
      <c r="F43" s="54"/>
      <c r="G43" s="54"/>
      <c r="H43" s="54"/>
      <c r="I43" s="54"/>
      <c r="J43" s="43">
        <v>0</v>
      </c>
      <c r="K43" s="54">
        <v>1677599</v>
      </c>
      <c r="L43" s="54">
        <v>0</v>
      </c>
      <c r="M43" s="54">
        <v>0</v>
      </c>
      <c r="N43" s="43">
        <v>7911725</v>
      </c>
      <c r="O43" s="54">
        <v>13435</v>
      </c>
      <c r="P43" s="54">
        <v>1635105</v>
      </c>
      <c r="Q43" s="54"/>
      <c r="R43" s="34">
        <v>35334221</v>
      </c>
      <c r="S43" s="56">
        <v>5821.25</v>
      </c>
      <c r="T43" s="37">
        <v>6070</v>
      </c>
      <c r="U43" s="84" t="s">
        <v>112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42</v>
      </c>
      <c r="B44" s="34">
        <v>5803547</v>
      </c>
      <c r="C44" s="43">
        <v>0</v>
      </c>
      <c r="D44" s="43">
        <v>0</v>
      </c>
      <c r="E44" s="34">
        <v>5803547</v>
      </c>
      <c r="F44" s="58"/>
      <c r="G44" s="58"/>
      <c r="H44" s="58"/>
      <c r="I44" s="58"/>
      <c r="J44" s="43">
        <v>0</v>
      </c>
      <c r="K44" s="59">
        <v>79352</v>
      </c>
      <c r="L44" s="59">
        <v>0</v>
      </c>
      <c r="M44" s="59">
        <v>0</v>
      </c>
      <c r="N44" s="43">
        <v>1389068</v>
      </c>
      <c r="O44" s="58">
        <v>0</v>
      </c>
      <c r="P44" s="59">
        <v>624531</v>
      </c>
      <c r="Q44" s="58"/>
      <c r="R44" s="34">
        <v>7896498</v>
      </c>
      <c r="S44" s="56">
        <v>1308.7</v>
      </c>
      <c r="T44" s="37">
        <v>6034</v>
      </c>
      <c r="U44" s="84" t="s">
        <v>112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48</v>
      </c>
      <c r="B45" s="38">
        <v>6182327</v>
      </c>
      <c r="C45" s="43">
        <v>0</v>
      </c>
      <c r="D45" s="43">
        <v>0</v>
      </c>
      <c r="E45" s="34">
        <v>6182327</v>
      </c>
      <c r="F45" s="54">
        <v>0</v>
      </c>
      <c r="G45" s="54">
        <v>0</v>
      </c>
      <c r="H45" s="54">
        <v>0</v>
      </c>
      <c r="I45" s="54">
        <v>0</v>
      </c>
      <c r="J45" s="43">
        <v>0</v>
      </c>
      <c r="K45" s="54">
        <v>14984</v>
      </c>
      <c r="L45" s="54">
        <v>0</v>
      </c>
      <c r="M45" s="54">
        <v>0</v>
      </c>
      <c r="N45" s="43">
        <v>649695</v>
      </c>
      <c r="O45" s="54">
        <v>6545</v>
      </c>
      <c r="P45" s="54">
        <v>582610</v>
      </c>
      <c r="Q45" s="54"/>
      <c r="R45" s="34">
        <v>7436161</v>
      </c>
      <c r="S45" s="57">
        <v>1243.0899999999999</v>
      </c>
      <c r="T45" s="37">
        <v>5982</v>
      </c>
      <c r="U45" s="84" t="s">
        <v>112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49</v>
      </c>
      <c r="B46" s="38">
        <v>10143154</v>
      </c>
      <c r="C46" s="43">
        <v>0</v>
      </c>
      <c r="D46" s="43">
        <v>0</v>
      </c>
      <c r="E46" s="34">
        <v>10143154</v>
      </c>
      <c r="F46" s="54">
        <v>0</v>
      </c>
      <c r="G46" s="54">
        <v>0</v>
      </c>
      <c r="H46" s="54">
        <v>0</v>
      </c>
      <c r="I46" s="54">
        <v>0</v>
      </c>
      <c r="J46" s="43">
        <v>0</v>
      </c>
      <c r="K46" s="54">
        <v>99072</v>
      </c>
      <c r="L46" s="54">
        <v>0</v>
      </c>
      <c r="M46" s="54">
        <v>0</v>
      </c>
      <c r="N46" s="43">
        <v>1308697</v>
      </c>
      <c r="O46" s="54">
        <v>0</v>
      </c>
      <c r="P46" s="54">
        <v>891038</v>
      </c>
      <c r="Q46" s="54"/>
      <c r="R46" s="34">
        <v>12441961</v>
      </c>
      <c r="S46" s="56">
        <v>2083.67</v>
      </c>
      <c r="T46" s="37">
        <v>5971</v>
      </c>
      <c r="U46" s="84" t="s">
        <v>112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47</v>
      </c>
      <c r="B47" s="38">
        <v>8404726</v>
      </c>
      <c r="C47" s="43">
        <v>0</v>
      </c>
      <c r="D47" s="43">
        <v>0</v>
      </c>
      <c r="E47" s="34">
        <v>8404726</v>
      </c>
      <c r="F47" s="54"/>
      <c r="G47" s="54"/>
      <c r="H47" s="54"/>
      <c r="I47" s="54"/>
      <c r="J47" s="43">
        <v>0</v>
      </c>
      <c r="K47" s="54">
        <v>52956</v>
      </c>
      <c r="L47" s="54">
        <v>0</v>
      </c>
      <c r="M47" s="54">
        <v>0</v>
      </c>
      <c r="N47" s="43">
        <v>2754352</v>
      </c>
      <c r="O47" s="54">
        <v>2903</v>
      </c>
      <c r="P47" s="54">
        <v>863047</v>
      </c>
      <c r="Q47" s="54"/>
      <c r="R47" s="34">
        <v>12077984</v>
      </c>
      <c r="S47" s="56">
        <v>2030.4</v>
      </c>
      <c r="T47" s="37">
        <v>5949</v>
      </c>
      <c r="U47" s="84" t="s">
        <v>112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19</v>
      </c>
      <c r="B48" s="38">
        <v>6302555</v>
      </c>
      <c r="C48" s="43">
        <v>194</v>
      </c>
      <c r="D48" s="43">
        <v>393097</v>
      </c>
      <c r="E48" s="34">
        <v>6695846</v>
      </c>
      <c r="F48" s="54">
        <v>92044</v>
      </c>
      <c r="G48" s="54">
        <v>2963</v>
      </c>
      <c r="H48" s="54">
        <v>32152</v>
      </c>
      <c r="I48" s="54">
        <v>0</v>
      </c>
      <c r="J48" s="43">
        <v>127159</v>
      </c>
      <c r="K48" s="54"/>
      <c r="L48" s="54">
        <v>0</v>
      </c>
      <c r="M48" s="54">
        <v>0</v>
      </c>
      <c r="N48" s="43">
        <v>1235</v>
      </c>
      <c r="O48" s="54">
        <v>4214</v>
      </c>
      <c r="P48" s="54">
        <v>64351</v>
      </c>
      <c r="Q48" s="54"/>
      <c r="R48" s="34">
        <v>6892805</v>
      </c>
      <c r="S48" s="56">
        <v>1163.69</v>
      </c>
      <c r="T48" s="37">
        <v>5923</v>
      </c>
      <c r="U48" s="84" t="s">
        <v>112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43</v>
      </c>
      <c r="B49" s="38">
        <v>51535733</v>
      </c>
      <c r="C49" s="43">
        <v>0</v>
      </c>
      <c r="D49" s="43">
        <v>77139</v>
      </c>
      <c r="E49" s="34">
        <v>51612872</v>
      </c>
      <c r="F49" s="54"/>
      <c r="G49" s="54"/>
      <c r="H49" s="54"/>
      <c r="I49" s="54"/>
      <c r="J49" s="43">
        <v>0</v>
      </c>
      <c r="K49" s="54">
        <v>449095</v>
      </c>
      <c r="L49" s="54">
        <v>0</v>
      </c>
      <c r="M49" s="54">
        <v>0</v>
      </c>
      <c r="N49" s="43">
        <v>12422538</v>
      </c>
      <c r="O49" s="54">
        <v>124179</v>
      </c>
      <c r="P49" s="54">
        <v>3542635</v>
      </c>
      <c r="Q49" s="54"/>
      <c r="R49" s="34">
        <v>68151319</v>
      </c>
      <c r="S49" s="56">
        <v>11637.24</v>
      </c>
      <c r="T49" s="37">
        <v>5856</v>
      </c>
      <c r="U49" s="33" t="s">
        <v>53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50</v>
      </c>
      <c r="B50" s="38">
        <v>5457415</v>
      </c>
      <c r="C50" s="43">
        <v>0</v>
      </c>
      <c r="D50" s="43">
        <v>15557</v>
      </c>
      <c r="E50" s="34">
        <v>5472972</v>
      </c>
      <c r="F50" s="54">
        <v>0</v>
      </c>
      <c r="G50" s="54">
        <v>0</v>
      </c>
      <c r="H50" s="54">
        <v>0</v>
      </c>
      <c r="I50" s="54">
        <v>0</v>
      </c>
      <c r="J50" s="43">
        <v>0</v>
      </c>
      <c r="K50" s="54">
        <v>29295</v>
      </c>
      <c r="L50" s="54">
        <v>0</v>
      </c>
      <c r="M50" s="54">
        <v>0</v>
      </c>
      <c r="N50" s="43">
        <v>2175485</v>
      </c>
      <c r="O50" s="54">
        <v>0</v>
      </c>
      <c r="P50" s="54">
        <v>445249</v>
      </c>
      <c r="Q50" s="54"/>
      <c r="R50" s="34">
        <v>8123001</v>
      </c>
      <c r="S50" s="56">
        <v>1388.81</v>
      </c>
      <c r="T50" s="37">
        <v>5849</v>
      </c>
      <c r="U50" s="85" t="s">
        <v>109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76</v>
      </c>
      <c r="B51" s="34">
        <v>2775699</v>
      </c>
      <c r="C51" s="43">
        <v>0</v>
      </c>
      <c r="D51" s="43">
        <v>2837</v>
      </c>
      <c r="E51" s="34">
        <v>2778536</v>
      </c>
      <c r="F51" s="54">
        <v>3511</v>
      </c>
      <c r="G51" s="54">
        <v>11332</v>
      </c>
      <c r="H51" s="54">
        <v>51609</v>
      </c>
      <c r="I51" s="54">
        <v>16022</v>
      </c>
      <c r="J51" s="43">
        <v>82474</v>
      </c>
      <c r="K51" s="54"/>
      <c r="L51" s="54">
        <v>0</v>
      </c>
      <c r="M51" s="54">
        <v>0</v>
      </c>
      <c r="N51" s="43">
        <v>0</v>
      </c>
      <c r="O51" s="54">
        <v>0</v>
      </c>
      <c r="P51" s="54">
        <v>100537</v>
      </c>
      <c r="Q51" s="54"/>
      <c r="R51" s="34">
        <v>2961547</v>
      </c>
      <c r="S51" s="56">
        <v>508.5</v>
      </c>
      <c r="T51" s="37">
        <v>5824</v>
      </c>
      <c r="U51" s="85" t="s">
        <v>109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32</v>
      </c>
      <c r="B52" s="38">
        <v>5889795</v>
      </c>
      <c r="C52" s="43">
        <v>0</v>
      </c>
      <c r="D52" s="43">
        <v>0</v>
      </c>
      <c r="E52" s="34">
        <v>5889795</v>
      </c>
      <c r="F52" s="54">
        <v>0</v>
      </c>
      <c r="G52" s="54">
        <v>0</v>
      </c>
      <c r="H52" s="54">
        <v>0</v>
      </c>
      <c r="I52" s="54">
        <v>0</v>
      </c>
      <c r="J52" s="43">
        <v>0</v>
      </c>
      <c r="K52" s="54">
        <v>43755</v>
      </c>
      <c r="L52" s="54">
        <v>0</v>
      </c>
      <c r="M52" s="54">
        <v>0</v>
      </c>
      <c r="N52" s="43">
        <v>333326</v>
      </c>
      <c r="O52" s="54">
        <v>6740</v>
      </c>
      <c r="P52" s="54">
        <v>292697</v>
      </c>
      <c r="Q52" s="54"/>
      <c r="R52" s="34">
        <v>6566313</v>
      </c>
      <c r="S52" s="56">
        <v>1132.3</v>
      </c>
      <c r="T52" s="37">
        <v>5799</v>
      </c>
      <c r="U52" s="85" t="s">
        <v>109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39</v>
      </c>
      <c r="B53" s="38">
        <v>9792581</v>
      </c>
      <c r="C53" s="43">
        <v>0</v>
      </c>
      <c r="D53" s="43">
        <v>0</v>
      </c>
      <c r="E53" s="34">
        <v>9792581</v>
      </c>
      <c r="F53" s="54"/>
      <c r="G53" s="54"/>
      <c r="H53" s="54"/>
      <c r="I53" s="54"/>
      <c r="J53" s="43">
        <v>0</v>
      </c>
      <c r="K53" s="54">
        <v>69854</v>
      </c>
      <c r="L53" s="54">
        <v>0</v>
      </c>
      <c r="M53" s="54">
        <v>40500</v>
      </c>
      <c r="N53" s="43">
        <v>296756</v>
      </c>
      <c r="O53" s="54">
        <v>59534</v>
      </c>
      <c r="P53" s="54">
        <v>199445</v>
      </c>
      <c r="Q53" s="54"/>
      <c r="R53" s="34">
        <v>10458670</v>
      </c>
      <c r="S53" s="57">
        <v>1835.76</v>
      </c>
      <c r="T53" s="37">
        <v>5697</v>
      </c>
      <c r="U53" s="85" t="s">
        <v>109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41</v>
      </c>
      <c r="B54" s="38">
        <v>3064852</v>
      </c>
      <c r="C54" s="43">
        <v>0</v>
      </c>
      <c r="D54" s="43">
        <v>0</v>
      </c>
      <c r="E54" s="34">
        <v>3064852</v>
      </c>
      <c r="F54" s="54"/>
      <c r="G54" s="54"/>
      <c r="H54" s="54"/>
      <c r="I54" s="54"/>
      <c r="J54" s="43">
        <v>0</v>
      </c>
      <c r="K54" s="54">
        <v>52824</v>
      </c>
      <c r="L54" s="54">
        <v>0</v>
      </c>
      <c r="M54" s="54">
        <v>0</v>
      </c>
      <c r="N54" s="43">
        <v>1577894</v>
      </c>
      <c r="O54" s="54">
        <v>0</v>
      </c>
      <c r="P54" s="54">
        <v>116655</v>
      </c>
      <c r="Q54" s="54"/>
      <c r="R54" s="34">
        <v>4812225</v>
      </c>
      <c r="S54" s="56">
        <v>844.75</v>
      </c>
      <c r="T54" s="37">
        <v>5697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33</v>
      </c>
      <c r="B55" s="34">
        <v>1260214</v>
      </c>
      <c r="C55" s="43">
        <v>0</v>
      </c>
      <c r="D55" s="43">
        <v>0</v>
      </c>
      <c r="E55" s="34">
        <v>1260214</v>
      </c>
      <c r="F55" s="54">
        <v>0</v>
      </c>
      <c r="G55" s="54">
        <v>0</v>
      </c>
      <c r="H55" s="54">
        <v>0</v>
      </c>
      <c r="I55" s="54">
        <v>0</v>
      </c>
      <c r="J55" s="43">
        <v>0</v>
      </c>
      <c r="K55" s="54">
        <v>11819</v>
      </c>
      <c r="L55" s="54">
        <v>0</v>
      </c>
      <c r="M55" s="54">
        <v>0</v>
      </c>
      <c r="N55" s="43">
        <v>91706</v>
      </c>
      <c r="O55" s="54">
        <v>0</v>
      </c>
      <c r="P55" s="54">
        <v>16932</v>
      </c>
      <c r="Q55" s="54"/>
      <c r="R55" s="34">
        <v>1380671</v>
      </c>
      <c r="S55" s="56">
        <v>242.88</v>
      </c>
      <c r="T55" s="37">
        <v>5685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38</v>
      </c>
      <c r="B56" s="34">
        <v>6642450</v>
      </c>
      <c r="C56" s="43">
        <v>0</v>
      </c>
      <c r="D56" s="43">
        <v>0</v>
      </c>
      <c r="E56" s="34">
        <v>6642450</v>
      </c>
      <c r="F56" s="54"/>
      <c r="G56" s="54"/>
      <c r="H56" s="60"/>
      <c r="I56" s="54"/>
      <c r="J56" s="43">
        <v>0</v>
      </c>
      <c r="K56" s="54">
        <v>19556</v>
      </c>
      <c r="L56" s="54">
        <v>0</v>
      </c>
      <c r="M56" s="54">
        <v>0</v>
      </c>
      <c r="N56" s="43">
        <v>219086</v>
      </c>
      <c r="O56" s="54">
        <v>0</v>
      </c>
      <c r="P56" s="54">
        <v>28329</v>
      </c>
      <c r="Q56" s="54"/>
      <c r="R56" s="34">
        <v>6909421</v>
      </c>
      <c r="S56" s="56">
        <v>1248.46</v>
      </c>
      <c r="T56" s="37">
        <v>5534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111</v>
      </c>
      <c r="B57" s="34">
        <v>2962989</v>
      </c>
      <c r="C57" s="43">
        <v>0</v>
      </c>
      <c r="D57" s="43">
        <v>0</v>
      </c>
      <c r="E57" s="34">
        <v>2962989</v>
      </c>
      <c r="F57" s="58"/>
      <c r="G57" s="58"/>
      <c r="H57" s="58"/>
      <c r="I57" s="58"/>
      <c r="J57" s="43">
        <v>0</v>
      </c>
      <c r="K57" s="58">
        <v>0</v>
      </c>
      <c r="L57" s="58">
        <v>0</v>
      </c>
      <c r="M57" s="58">
        <v>0</v>
      </c>
      <c r="N57" s="43">
        <v>632659</v>
      </c>
      <c r="O57" s="58">
        <v>0</v>
      </c>
      <c r="P57" s="58">
        <v>0</v>
      </c>
      <c r="Q57" s="58"/>
      <c r="R57" s="34">
        <v>3595648</v>
      </c>
      <c r="S57" s="56">
        <v>654.23</v>
      </c>
      <c r="T57" s="37">
        <v>5496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950458113</v>
      </c>
      <c r="C58" s="20">
        <f t="shared" si="0"/>
        <v>361003</v>
      </c>
      <c r="D58" s="20">
        <f t="shared" si="0"/>
        <v>4566066</v>
      </c>
      <c r="E58" s="20">
        <f t="shared" si="0"/>
        <v>955385182</v>
      </c>
      <c r="F58" s="20">
        <f t="shared" si="0"/>
        <v>403367817</v>
      </c>
      <c r="G58" s="20">
        <f t="shared" si="0"/>
        <v>3674753</v>
      </c>
      <c r="H58" s="20">
        <f t="shared" si="0"/>
        <v>7489980</v>
      </c>
      <c r="I58" s="20">
        <f t="shared" si="0"/>
        <v>13923071</v>
      </c>
      <c r="J58" s="20">
        <f t="shared" si="0"/>
        <v>428455621</v>
      </c>
      <c r="K58" s="20">
        <f t="shared" si="0"/>
        <v>3029461</v>
      </c>
      <c r="L58" s="20">
        <f t="shared" si="0"/>
        <v>125755</v>
      </c>
      <c r="M58" s="20">
        <f t="shared" si="0"/>
        <v>134678</v>
      </c>
      <c r="N58" s="20">
        <f t="shared" si="0"/>
        <v>60596670</v>
      </c>
      <c r="O58" s="20">
        <f t="shared" si="0"/>
        <v>4006038</v>
      </c>
      <c r="P58" s="20">
        <f t="shared" si="0"/>
        <v>22570998</v>
      </c>
      <c r="Q58" s="20">
        <f t="shared" si="0"/>
        <v>0</v>
      </c>
      <c r="R58" s="20">
        <f t="shared" si="0"/>
        <v>1474304403</v>
      </c>
      <c r="S58" s="49">
        <f t="shared" si="0"/>
        <v>223911.97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11195.6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T10</f>
        <v>7147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T49</f>
        <v>5856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1291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0.22045765027322403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selection activeCell="E14" sqref="E14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127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5889795</v>
      </c>
      <c r="C4" s="22">
        <v>5889795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1260214</v>
      </c>
      <c r="C5" s="22">
        <v>1260214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4688283</v>
      </c>
      <c r="C6" s="22">
        <v>4655537</v>
      </c>
      <c r="D6" s="22">
        <f t="shared" si="0"/>
        <v>32746</v>
      </c>
      <c r="E6" s="61">
        <f t="shared" si="1"/>
        <v>32746</v>
      </c>
      <c r="G6" s="11"/>
    </row>
    <row r="7" spans="1:22" x14ac:dyDescent="0.2">
      <c r="A7" s="3" t="s">
        <v>1</v>
      </c>
      <c r="B7" s="22">
        <v>282740510</v>
      </c>
      <c r="C7" s="22">
        <v>282817900</v>
      </c>
      <c r="D7" s="22">
        <f t="shared" si="0"/>
        <v>-77390</v>
      </c>
      <c r="E7" s="61">
        <f t="shared" si="1"/>
        <v>0</v>
      </c>
      <c r="G7" s="11"/>
    </row>
    <row r="8" spans="1:22" x14ac:dyDescent="0.2">
      <c r="A8" s="3" t="s">
        <v>34</v>
      </c>
      <c r="B8" s="22">
        <v>1925785</v>
      </c>
      <c r="C8" s="22">
        <v>1925785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24081865</v>
      </c>
      <c r="C9" s="22">
        <v>24081865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1756908</v>
      </c>
      <c r="C10" s="22">
        <v>1757310</v>
      </c>
      <c r="D10" s="22">
        <f t="shared" si="0"/>
        <v>-402</v>
      </c>
      <c r="E10" s="61">
        <f t="shared" si="1"/>
        <v>0</v>
      </c>
      <c r="G10" s="11"/>
    </row>
    <row r="11" spans="1:22" x14ac:dyDescent="0.2">
      <c r="A11" s="3" t="s">
        <v>36</v>
      </c>
      <c r="B11" s="22">
        <v>2310692</v>
      </c>
      <c r="C11" s="22">
        <v>2310692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2068388</v>
      </c>
      <c r="C12" s="22">
        <v>2068388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6642450</v>
      </c>
      <c r="C13" s="22">
        <v>6642450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3874427</v>
      </c>
      <c r="C14" s="22">
        <v>3875518</v>
      </c>
      <c r="D14" s="22">
        <f t="shared" si="0"/>
        <v>-1091</v>
      </c>
      <c r="E14" s="61">
        <f t="shared" si="1"/>
        <v>0</v>
      </c>
      <c r="G14" s="11"/>
    </row>
    <row r="15" spans="1:22" x14ac:dyDescent="0.2">
      <c r="A15" s="3" t="s">
        <v>4</v>
      </c>
      <c r="B15" s="22">
        <v>4812755</v>
      </c>
      <c r="C15" s="22">
        <v>4786431</v>
      </c>
      <c r="D15" s="22">
        <f t="shared" si="0"/>
        <v>26324</v>
      </c>
      <c r="E15" s="61">
        <f t="shared" si="1"/>
        <v>26324</v>
      </c>
      <c r="G15" s="11"/>
    </row>
    <row r="16" spans="1:22" x14ac:dyDescent="0.2">
      <c r="A16" s="3" t="s">
        <v>39</v>
      </c>
      <c r="B16" s="22">
        <v>9792581</v>
      </c>
      <c r="C16" s="22">
        <v>9792581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3514149</v>
      </c>
      <c r="C17" s="22">
        <v>3514080</v>
      </c>
      <c r="D17" s="22">
        <f t="shared" si="0"/>
        <v>69</v>
      </c>
      <c r="E17" s="61">
        <f t="shared" si="1"/>
        <v>69</v>
      </c>
      <c r="G17" s="11"/>
    </row>
    <row r="18" spans="1:7" x14ac:dyDescent="0.2">
      <c r="A18" s="3" t="s">
        <v>6</v>
      </c>
      <c r="B18" s="22">
        <v>4641469</v>
      </c>
      <c r="C18" s="22">
        <v>4624980</v>
      </c>
      <c r="D18" s="22">
        <f t="shared" si="0"/>
        <v>16489</v>
      </c>
      <c r="E18" s="61">
        <f t="shared" si="1"/>
        <v>16489</v>
      </c>
      <c r="G18" s="11"/>
    </row>
    <row r="19" spans="1:7" x14ac:dyDescent="0.2">
      <c r="A19" s="3" t="s">
        <v>7</v>
      </c>
      <c r="B19" s="22">
        <v>96368369</v>
      </c>
      <c r="C19" s="22">
        <v>96372947</v>
      </c>
      <c r="D19" s="22">
        <f t="shared" si="0"/>
        <v>-4578</v>
      </c>
      <c r="E19" s="61">
        <f t="shared" si="1"/>
        <v>0</v>
      </c>
      <c r="G19" s="11"/>
    </row>
    <row r="20" spans="1:7" x14ac:dyDescent="0.2">
      <c r="A20" s="3" t="s">
        <v>8</v>
      </c>
      <c r="B20" s="22">
        <v>17994017</v>
      </c>
      <c r="C20" s="22">
        <v>17994316</v>
      </c>
      <c r="D20" s="22">
        <f t="shared" si="0"/>
        <v>-299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2718877</v>
      </c>
      <c r="C21" s="22">
        <v>2718878</v>
      </c>
      <c r="D21" s="22">
        <f t="shared" si="0"/>
        <v>-1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1722904</v>
      </c>
      <c r="C22" s="22">
        <v>1718622</v>
      </c>
      <c r="D22" s="22">
        <f t="shared" si="0"/>
        <v>4282</v>
      </c>
      <c r="E22" s="61">
        <f t="shared" si="1"/>
        <v>4282</v>
      </c>
      <c r="G22" s="11"/>
    </row>
    <row r="23" spans="1:7" x14ac:dyDescent="0.2">
      <c r="A23" s="3" t="s">
        <v>11</v>
      </c>
      <c r="B23" s="22">
        <v>946495</v>
      </c>
      <c r="C23" s="22">
        <v>906321</v>
      </c>
      <c r="D23" s="22">
        <f t="shared" si="0"/>
        <v>40174</v>
      </c>
      <c r="E23" s="61">
        <f t="shared" si="1"/>
        <v>40174</v>
      </c>
      <c r="G23" s="11"/>
    </row>
    <row r="24" spans="1:7" x14ac:dyDescent="0.2">
      <c r="A24" s="3" t="s">
        <v>40</v>
      </c>
      <c r="B24" s="22">
        <v>4056269</v>
      </c>
      <c r="C24" s="22">
        <v>4056269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31895393</v>
      </c>
      <c r="C25" s="22">
        <v>31895393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1396491</v>
      </c>
      <c r="C26" s="22">
        <v>1395161</v>
      </c>
      <c r="D26" s="22">
        <f t="shared" si="0"/>
        <v>1330</v>
      </c>
      <c r="E26" s="61">
        <f t="shared" si="1"/>
        <v>1330</v>
      </c>
      <c r="G26" s="11"/>
    </row>
    <row r="27" spans="1:7" x14ac:dyDescent="0.2">
      <c r="A27" s="3" t="s">
        <v>41</v>
      </c>
      <c r="B27" s="22">
        <v>3064852</v>
      </c>
      <c r="C27" s="22">
        <v>3064852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62563525</v>
      </c>
      <c r="C28" s="22">
        <v>62563525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15690062</v>
      </c>
      <c r="C29" s="22">
        <v>15690054</v>
      </c>
      <c r="D29" s="22">
        <f t="shared" si="0"/>
        <v>8</v>
      </c>
      <c r="E29" s="61">
        <f t="shared" si="1"/>
        <v>8</v>
      </c>
      <c r="G29" s="11"/>
    </row>
    <row r="30" spans="1:7" x14ac:dyDescent="0.2">
      <c r="A30" s="3" t="s">
        <v>15</v>
      </c>
      <c r="B30" s="22">
        <v>1737192</v>
      </c>
      <c r="C30" s="22">
        <v>1678516</v>
      </c>
      <c r="D30" s="22">
        <f t="shared" si="0"/>
        <v>58676</v>
      </c>
      <c r="E30" s="61">
        <f t="shared" si="1"/>
        <v>58676</v>
      </c>
      <c r="G30" s="11"/>
    </row>
    <row r="31" spans="1:7" x14ac:dyDescent="0.2">
      <c r="A31" s="3" t="s">
        <v>16</v>
      </c>
      <c r="B31" s="22">
        <v>21263498</v>
      </c>
      <c r="C31" s="22">
        <v>21263214</v>
      </c>
      <c r="D31" s="22">
        <f t="shared" si="0"/>
        <v>284</v>
      </c>
      <c r="E31" s="61">
        <f t="shared" si="1"/>
        <v>284</v>
      </c>
      <c r="G31" s="11"/>
    </row>
    <row r="32" spans="1:7" x14ac:dyDescent="0.2">
      <c r="A32" s="3" t="s">
        <v>42</v>
      </c>
      <c r="B32" s="22">
        <v>5803547</v>
      </c>
      <c r="C32" s="22">
        <v>5803547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8490405</v>
      </c>
      <c r="C33" s="22">
        <v>8478999</v>
      </c>
      <c r="D33" s="22">
        <f t="shared" si="0"/>
        <v>11406</v>
      </c>
      <c r="E33" s="61">
        <f t="shared" si="1"/>
        <v>11406</v>
      </c>
      <c r="G33" s="11"/>
    </row>
    <row r="34" spans="1:7" x14ac:dyDescent="0.2">
      <c r="A34" s="3" t="s">
        <v>43</v>
      </c>
      <c r="B34" s="22">
        <v>51535733</v>
      </c>
      <c r="C34" s="22">
        <v>51535733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26414208</v>
      </c>
      <c r="C35" s="22">
        <v>26414208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114039469</v>
      </c>
      <c r="C36" s="22">
        <v>114039469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6302749</v>
      </c>
      <c r="C37" s="22">
        <v>6302555</v>
      </c>
      <c r="D37" s="22">
        <f>B37-C37</f>
        <v>194</v>
      </c>
      <c r="E37" s="61">
        <f t="shared" si="1"/>
        <v>194</v>
      </c>
      <c r="G37" s="11"/>
    </row>
    <row r="38" spans="1:7" x14ac:dyDescent="0.2">
      <c r="A38" s="3" t="s">
        <v>20</v>
      </c>
      <c r="B38" s="22">
        <v>7345026</v>
      </c>
      <c r="C38" s="22">
        <v>7341172</v>
      </c>
      <c r="D38" s="22">
        <f t="shared" si="0"/>
        <v>3854</v>
      </c>
      <c r="E38" s="61">
        <f t="shared" si="1"/>
        <v>3854</v>
      </c>
      <c r="G38" s="11"/>
    </row>
    <row r="39" spans="1:7" x14ac:dyDescent="0.2">
      <c r="A39" s="3" t="s">
        <v>21</v>
      </c>
      <c r="B39" s="22">
        <v>12713228</v>
      </c>
      <c r="C39" s="22">
        <v>12617920</v>
      </c>
      <c r="D39" s="22">
        <f t="shared" si="0"/>
        <v>95308</v>
      </c>
      <c r="E39" s="61">
        <f t="shared" si="1"/>
        <v>95308</v>
      </c>
      <c r="G39" s="11"/>
    </row>
    <row r="40" spans="1:7" x14ac:dyDescent="0.2">
      <c r="A40" s="32" t="s">
        <v>22</v>
      </c>
      <c r="B40" s="22">
        <v>27435180</v>
      </c>
      <c r="C40" s="22">
        <v>27396488</v>
      </c>
      <c r="D40" s="22">
        <f t="shared" si="0"/>
        <v>38692</v>
      </c>
      <c r="E40" s="61">
        <f t="shared" si="1"/>
        <v>38692</v>
      </c>
      <c r="G40" s="11"/>
    </row>
    <row r="41" spans="1:7" x14ac:dyDescent="0.2">
      <c r="A41" s="3" t="s">
        <v>23</v>
      </c>
      <c r="B41" s="22">
        <v>415103</v>
      </c>
      <c r="C41" s="22">
        <v>415103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4999469</v>
      </c>
      <c r="C42" s="22">
        <v>4999469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1360324</v>
      </c>
      <c r="C43" s="22">
        <v>1360324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2775699</v>
      </c>
      <c r="C44" s="22">
        <v>2775699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9780094</v>
      </c>
      <c r="C45" s="22">
        <v>9780097</v>
      </c>
      <c r="D45" s="22">
        <f t="shared" si="0"/>
        <v>-3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840524</v>
      </c>
      <c r="C46" s="22">
        <v>840524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3252674</v>
      </c>
      <c r="C47" s="22">
        <v>3252674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8404726</v>
      </c>
      <c r="C48" s="22">
        <v>8404726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992083</v>
      </c>
      <c r="C49" s="22">
        <v>969751</v>
      </c>
      <c r="D49" s="22">
        <f t="shared" si="0"/>
        <v>22332</v>
      </c>
      <c r="E49" s="61">
        <f t="shared" si="1"/>
        <v>22332</v>
      </c>
      <c r="G49" s="11"/>
    </row>
    <row r="50" spans="1:7" x14ac:dyDescent="0.2">
      <c r="A50" s="3" t="s">
        <v>28</v>
      </c>
      <c r="B50" s="22">
        <v>3253598</v>
      </c>
      <c r="C50" s="22">
        <v>3253592</v>
      </c>
      <c r="D50" s="22">
        <f t="shared" si="0"/>
        <v>6</v>
      </c>
      <c r="E50" s="61">
        <f t="shared" si="1"/>
        <v>6</v>
      </c>
      <c r="G50" s="11"/>
    </row>
    <row r="51" spans="1:7" x14ac:dyDescent="0.2">
      <c r="A51" s="3" t="s">
        <v>29</v>
      </c>
      <c r="B51" s="22">
        <v>4022897</v>
      </c>
      <c r="C51" s="22">
        <v>4022924</v>
      </c>
      <c r="D51" s="22">
        <f t="shared" si="0"/>
        <v>-27</v>
      </c>
      <c r="E51" s="61">
        <f t="shared" si="1"/>
        <v>0</v>
      </c>
      <c r="G51" s="11"/>
    </row>
    <row r="52" spans="1:7" x14ac:dyDescent="0.2">
      <c r="A52" s="3" t="s">
        <v>30</v>
      </c>
      <c r="B52" s="22">
        <v>3084022</v>
      </c>
      <c r="C52" s="22">
        <v>3084013</v>
      </c>
      <c r="D52" s="22">
        <f t="shared" si="0"/>
        <v>9</v>
      </c>
      <c r="E52" s="61">
        <f t="shared" si="1"/>
        <v>9</v>
      </c>
      <c r="G52" s="11"/>
    </row>
    <row r="53" spans="1:7" x14ac:dyDescent="0.2">
      <c r="A53" s="3" t="s">
        <v>31</v>
      </c>
      <c r="B53" s="22">
        <v>1312902</v>
      </c>
      <c r="C53" s="22">
        <v>1304082</v>
      </c>
      <c r="D53" s="22">
        <f t="shared" si="0"/>
        <v>8820</v>
      </c>
      <c r="E53" s="61">
        <f t="shared" si="1"/>
        <v>8820</v>
      </c>
    </row>
    <row r="54" spans="1:7" x14ac:dyDescent="0.2">
      <c r="A54" s="3" t="s">
        <v>48</v>
      </c>
      <c r="B54" s="22">
        <v>6182327</v>
      </c>
      <c r="C54" s="22">
        <v>6182327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10143154</v>
      </c>
      <c r="C55" s="22">
        <v>10143154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5457415</v>
      </c>
      <c r="C56" s="22">
        <v>5457415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2962989</v>
      </c>
      <c r="C57" s="22">
        <v>2962989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950737760</v>
      </c>
      <c r="C58" s="24">
        <f>SUM(C4:C57)</f>
        <v>950460548</v>
      </c>
      <c r="D58" s="24">
        <f>SUM(D4:D57)</f>
        <v>277212</v>
      </c>
      <c r="E58" s="62">
        <f>SUM(E4:E57)</f>
        <v>361003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sqref="A1:D1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128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333326</v>
      </c>
      <c r="C4" s="22">
        <v>0</v>
      </c>
      <c r="D4" s="61">
        <v>333326</v>
      </c>
      <c r="F4" s="11"/>
    </row>
    <row r="5" spans="1:18" s="7" customFormat="1" x14ac:dyDescent="0.2">
      <c r="A5" s="3" t="s">
        <v>33</v>
      </c>
      <c r="B5" s="65">
        <v>91706</v>
      </c>
      <c r="C5" s="22">
        <v>0</v>
      </c>
      <c r="D5" s="61">
        <v>91706</v>
      </c>
      <c r="E5" s="45"/>
      <c r="F5" s="11"/>
    </row>
    <row r="6" spans="1:18" s="7" customFormat="1" x14ac:dyDescent="0.2">
      <c r="A6" s="3" t="s">
        <v>0</v>
      </c>
      <c r="B6" s="65">
        <v>273063</v>
      </c>
      <c r="C6" s="22">
        <v>32746</v>
      </c>
      <c r="D6" s="61">
        <v>305809</v>
      </c>
      <c r="E6" s="45"/>
      <c r="F6" s="11"/>
    </row>
    <row r="7" spans="1:18" s="7" customFormat="1" x14ac:dyDescent="0.2">
      <c r="A7" s="3" t="s">
        <v>1</v>
      </c>
      <c r="B7" s="65">
        <v>5998921</v>
      </c>
      <c r="C7" s="22">
        <v>0</v>
      </c>
      <c r="D7" s="61">
        <v>5998921</v>
      </c>
      <c r="E7" s="45"/>
      <c r="F7" s="11"/>
    </row>
    <row r="8" spans="1:18" s="7" customFormat="1" x14ac:dyDescent="0.2">
      <c r="A8" s="3" t="s">
        <v>34</v>
      </c>
      <c r="B8" s="65">
        <v>1339828</v>
      </c>
      <c r="C8" s="22">
        <v>0</v>
      </c>
      <c r="D8" s="61">
        <v>1339828</v>
      </c>
      <c r="E8" s="45"/>
      <c r="F8" s="11"/>
    </row>
    <row r="9" spans="1:18" s="7" customFormat="1" x14ac:dyDescent="0.2">
      <c r="A9" s="3" t="s">
        <v>35</v>
      </c>
      <c r="B9" s="65">
        <v>7911725</v>
      </c>
      <c r="C9" s="22">
        <v>0</v>
      </c>
      <c r="D9" s="61">
        <v>7911725</v>
      </c>
      <c r="E9" s="45"/>
      <c r="F9" s="11"/>
    </row>
    <row r="10" spans="1:18" s="7" customFormat="1" x14ac:dyDescent="0.2">
      <c r="A10" s="3" t="s">
        <v>2</v>
      </c>
      <c r="B10" s="65">
        <v>136733</v>
      </c>
      <c r="C10" s="22">
        <v>0</v>
      </c>
      <c r="D10" s="61">
        <v>136733</v>
      </c>
      <c r="E10" s="45"/>
      <c r="F10" s="11"/>
    </row>
    <row r="11" spans="1:18" s="7" customFormat="1" x14ac:dyDescent="0.2">
      <c r="A11" s="3" t="s">
        <v>36</v>
      </c>
      <c r="B11" s="65">
        <v>412466</v>
      </c>
      <c r="C11" s="22">
        <v>0</v>
      </c>
      <c r="D11" s="61">
        <v>412466</v>
      </c>
      <c r="E11" s="45"/>
      <c r="F11" s="11"/>
    </row>
    <row r="12" spans="1:18" x14ac:dyDescent="0.2">
      <c r="A12" s="3" t="s">
        <v>37</v>
      </c>
      <c r="B12" s="65">
        <v>133269</v>
      </c>
      <c r="C12" s="22">
        <v>0</v>
      </c>
      <c r="D12" s="61">
        <v>133269</v>
      </c>
      <c r="F12" s="11"/>
    </row>
    <row r="13" spans="1:18" x14ac:dyDescent="0.2">
      <c r="A13" s="3" t="s">
        <v>38</v>
      </c>
      <c r="B13" s="65">
        <v>219086</v>
      </c>
      <c r="C13" s="22">
        <v>0</v>
      </c>
      <c r="D13" s="61">
        <v>219086</v>
      </c>
      <c r="F13" s="11"/>
    </row>
    <row r="14" spans="1:18" x14ac:dyDescent="0.2">
      <c r="A14" s="3" t="s">
        <v>3</v>
      </c>
      <c r="B14" s="65">
        <v>15995</v>
      </c>
      <c r="C14" s="22">
        <v>0</v>
      </c>
      <c r="D14" s="61">
        <v>15995</v>
      </c>
      <c r="F14" s="11"/>
    </row>
    <row r="15" spans="1:18" x14ac:dyDescent="0.2">
      <c r="A15" s="3" t="s">
        <v>4</v>
      </c>
      <c r="B15" s="65">
        <v>295482</v>
      </c>
      <c r="C15" s="22">
        <v>26324</v>
      </c>
      <c r="D15" s="61">
        <v>321806</v>
      </c>
      <c r="F15" s="11"/>
    </row>
    <row r="16" spans="1:18" x14ac:dyDescent="0.2">
      <c r="A16" s="3" t="s">
        <v>39</v>
      </c>
      <c r="B16" s="65">
        <v>296756</v>
      </c>
      <c r="C16" s="22">
        <v>0</v>
      </c>
      <c r="D16" s="61">
        <v>296756</v>
      </c>
      <c r="F16" s="11"/>
    </row>
    <row r="17" spans="1:6" x14ac:dyDescent="0.2">
      <c r="A17" s="9" t="s">
        <v>5</v>
      </c>
      <c r="B17" s="65">
        <v>9978</v>
      </c>
      <c r="C17" s="22">
        <v>69</v>
      </c>
      <c r="D17" s="61">
        <v>10047</v>
      </c>
      <c r="F17" s="11"/>
    </row>
    <row r="18" spans="1:6" x14ac:dyDescent="0.2">
      <c r="A18" s="3" t="s">
        <v>6</v>
      </c>
      <c r="B18" s="65">
        <v>607247</v>
      </c>
      <c r="C18" s="22">
        <v>16489</v>
      </c>
      <c r="D18" s="61">
        <v>623736</v>
      </c>
      <c r="F18" s="11"/>
    </row>
    <row r="19" spans="1:6" x14ac:dyDescent="0.2">
      <c r="A19" s="3" t="s">
        <v>7</v>
      </c>
      <c r="B19" s="65">
        <v>5305209</v>
      </c>
      <c r="C19" s="22">
        <v>0</v>
      </c>
      <c r="D19" s="61">
        <v>5305209</v>
      </c>
      <c r="F19" s="11"/>
    </row>
    <row r="20" spans="1:6" x14ac:dyDescent="0.2">
      <c r="A20" s="3" t="s">
        <v>8</v>
      </c>
      <c r="B20" s="65">
        <v>10074</v>
      </c>
      <c r="C20" s="22">
        <v>0</v>
      </c>
      <c r="D20" s="61">
        <v>10074</v>
      </c>
      <c r="F20" s="11"/>
    </row>
    <row r="21" spans="1:6" x14ac:dyDescent="0.2">
      <c r="A21" s="3" t="s">
        <v>9</v>
      </c>
      <c r="B21" s="65">
        <v>301</v>
      </c>
      <c r="C21" s="22">
        <v>0</v>
      </c>
      <c r="D21" s="61">
        <v>301</v>
      </c>
      <c r="F21" s="11"/>
    </row>
    <row r="22" spans="1:6" x14ac:dyDescent="0.2">
      <c r="A22" s="3" t="s">
        <v>10</v>
      </c>
      <c r="B22" s="65">
        <v>81657</v>
      </c>
      <c r="C22" s="22">
        <v>4282</v>
      </c>
      <c r="D22" s="61">
        <v>85939</v>
      </c>
      <c r="F22" s="11"/>
    </row>
    <row r="23" spans="1:6" x14ac:dyDescent="0.2">
      <c r="A23" s="3" t="s">
        <v>11</v>
      </c>
      <c r="B23" s="65">
        <v>85919</v>
      </c>
      <c r="C23" s="22">
        <v>40174</v>
      </c>
      <c r="D23" s="61">
        <v>126093</v>
      </c>
      <c r="F23" s="11"/>
    </row>
    <row r="24" spans="1:6" x14ac:dyDescent="0.2">
      <c r="A24" s="3" t="s">
        <v>40</v>
      </c>
      <c r="B24" s="65">
        <v>603679</v>
      </c>
      <c r="C24" s="22">
        <v>0</v>
      </c>
      <c r="D24" s="61">
        <v>603679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v>0</v>
      </c>
      <c r="F25" s="11"/>
    </row>
    <row r="26" spans="1:6" x14ac:dyDescent="0.2">
      <c r="A26" s="3" t="s">
        <v>13</v>
      </c>
      <c r="B26" s="65">
        <v>43897</v>
      </c>
      <c r="C26" s="22">
        <v>1330</v>
      </c>
      <c r="D26" s="61">
        <v>45227</v>
      </c>
      <c r="F26" s="11"/>
    </row>
    <row r="27" spans="1:6" x14ac:dyDescent="0.2">
      <c r="A27" s="3" t="s">
        <v>41</v>
      </c>
      <c r="B27" s="65">
        <v>1577894</v>
      </c>
      <c r="C27" s="22">
        <v>0</v>
      </c>
      <c r="D27" s="61">
        <v>1577894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v>0</v>
      </c>
      <c r="F28" s="11"/>
    </row>
    <row r="29" spans="1:6" x14ac:dyDescent="0.2">
      <c r="A29" s="3" t="s">
        <v>14</v>
      </c>
      <c r="B29" s="65">
        <v>406</v>
      </c>
      <c r="C29" s="22">
        <v>8</v>
      </c>
      <c r="D29" s="61">
        <v>414</v>
      </c>
      <c r="F29" s="11"/>
    </row>
    <row r="30" spans="1:6" x14ac:dyDescent="0.2">
      <c r="A30" s="3" t="s">
        <v>15</v>
      </c>
      <c r="B30" s="65">
        <v>169120</v>
      </c>
      <c r="C30" s="22">
        <v>58676</v>
      </c>
      <c r="D30" s="61">
        <v>227796</v>
      </c>
      <c r="F30" s="11"/>
    </row>
    <row r="31" spans="1:6" x14ac:dyDescent="0.2">
      <c r="A31" s="3" t="s">
        <v>16</v>
      </c>
      <c r="B31" s="65">
        <v>584852</v>
      </c>
      <c r="C31" s="22">
        <v>284</v>
      </c>
      <c r="D31" s="61">
        <v>585136</v>
      </c>
      <c r="F31" s="11"/>
    </row>
    <row r="32" spans="1:6" x14ac:dyDescent="0.2">
      <c r="A32" s="3" t="s">
        <v>42</v>
      </c>
      <c r="B32" s="65">
        <v>1389068</v>
      </c>
      <c r="C32" s="22">
        <v>0</v>
      </c>
      <c r="D32" s="61">
        <v>1389068</v>
      </c>
      <c r="F32" s="11"/>
    </row>
    <row r="33" spans="1:6" x14ac:dyDescent="0.2">
      <c r="A33" s="9" t="s">
        <v>17</v>
      </c>
      <c r="B33" s="65">
        <v>211500</v>
      </c>
      <c r="C33" s="22">
        <v>11406</v>
      </c>
      <c r="D33" s="61">
        <v>222906</v>
      </c>
      <c r="F33" s="11"/>
    </row>
    <row r="34" spans="1:6" x14ac:dyDescent="0.2">
      <c r="A34" s="3" t="s">
        <v>43</v>
      </c>
      <c r="B34" s="65">
        <v>12422538</v>
      </c>
      <c r="C34" s="22">
        <v>0</v>
      </c>
      <c r="D34" s="61">
        <v>12422538</v>
      </c>
      <c r="F34" s="11"/>
    </row>
    <row r="35" spans="1:6" x14ac:dyDescent="0.2">
      <c r="A35" s="3" t="s">
        <v>44</v>
      </c>
      <c r="B35" s="65">
        <v>7768164</v>
      </c>
      <c r="C35" s="22">
        <v>0</v>
      </c>
      <c r="D35" s="61">
        <v>7768164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v>0</v>
      </c>
      <c r="F36" s="11"/>
    </row>
    <row r="37" spans="1:6" x14ac:dyDescent="0.2">
      <c r="A37" s="3" t="s">
        <v>19</v>
      </c>
      <c r="B37" s="65">
        <v>1041</v>
      </c>
      <c r="C37" s="22">
        <v>194</v>
      </c>
      <c r="D37" s="61">
        <v>1235</v>
      </c>
      <c r="F37" s="11"/>
    </row>
    <row r="38" spans="1:6" x14ac:dyDescent="0.2">
      <c r="A38" s="3" t="s">
        <v>20</v>
      </c>
      <c r="B38" s="65">
        <v>47489</v>
      </c>
      <c r="C38" s="22">
        <v>3854</v>
      </c>
      <c r="D38" s="61">
        <v>51343</v>
      </c>
      <c r="F38" s="11"/>
    </row>
    <row r="39" spans="1:6" x14ac:dyDescent="0.2">
      <c r="A39" s="3" t="s">
        <v>21</v>
      </c>
      <c r="B39" s="65">
        <v>1908596</v>
      </c>
      <c r="C39" s="22">
        <v>95308</v>
      </c>
      <c r="D39" s="61">
        <v>2003904</v>
      </c>
      <c r="F39" s="11"/>
    </row>
    <row r="40" spans="1:6" x14ac:dyDescent="0.2">
      <c r="A40" s="9" t="s">
        <v>22</v>
      </c>
      <c r="B40" s="65">
        <v>1695648</v>
      </c>
      <c r="C40" s="22">
        <v>38692</v>
      </c>
      <c r="D40" s="61">
        <v>1734340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v>0</v>
      </c>
      <c r="F42" s="11"/>
    </row>
    <row r="43" spans="1:6" x14ac:dyDescent="0.2">
      <c r="A43" s="3" t="s">
        <v>45</v>
      </c>
      <c r="B43" s="65">
        <v>536840</v>
      </c>
      <c r="C43" s="22">
        <v>0</v>
      </c>
      <c r="D43" s="61">
        <v>536840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v>0</v>
      </c>
      <c r="F44" s="11"/>
    </row>
    <row r="45" spans="1:6" x14ac:dyDescent="0.2">
      <c r="A45" s="3" t="s">
        <v>25</v>
      </c>
      <c r="B45" s="65">
        <v>16060</v>
      </c>
      <c r="C45" s="22">
        <v>0</v>
      </c>
      <c r="D45" s="61">
        <v>16060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v>0</v>
      </c>
      <c r="F46" s="11"/>
    </row>
    <row r="47" spans="1:6" x14ac:dyDescent="0.2">
      <c r="A47" s="3" t="s">
        <v>46</v>
      </c>
      <c r="B47" s="65">
        <v>23931</v>
      </c>
      <c r="C47" s="22">
        <v>0</v>
      </c>
      <c r="D47" s="61">
        <v>23931</v>
      </c>
      <c r="F47" s="11"/>
    </row>
    <row r="48" spans="1:6" x14ac:dyDescent="0.2">
      <c r="A48" s="3" t="s">
        <v>47</v>
      </c>
      <c r="B48" s="65">
        <v>2754352</v>
      </c>
      <c r="C48" s="22">
        <v>0</v>
      </c>
      <c r="D48" s="61">
        <v>2754352</v>
      </c>
      <c r="F48" s="11"/>
    </row>
    <row r="49" spans="1:6" x14ac:dyDescent="0.2">
      <c r="A49" s="3" t="s">
        <v>27</v>
      </c>
      <c r="B49" s="65">
        <v>28282</v>
      </c>
      <c r="C49" s="22">
        <v>22332</v>
      </c>
      <c r="D49" s="61">
        <v>50614</v>
      </c>
      <c r="F49" s="11"/>
    </row>
    <row r="50" spans="1:6" x14ac:dyDescent="0.2">
      <c r="A50" s="3" t="s">
        <v>28</v>
      </c>
      <c r="B50" s="65">
        <v>8806</v>
      </c>
      <c r="C50" s="22">
        <v>6</v>
      </c>
      <c r="D50" s="61">
        <v>8812</v>
      </c>
      <c r="F50" s="11"/>
    </row>
    <row r="51" spans="1:6" x14ac:dyDescent="0.2">
      <c r="A51" s="3" t="s">
        <v>29</v>
      </c>
      <c r="B51" s="65">
        <v>4944</v>
      </c>
      <c r="C51" s="22">
        <v>0</v>
      </c>
      <c r="D51" s="61">
        <v>4944</v>
      </c>
      <c r="F51" s="11"/>
    </row>
    <row r="52" spans="1:6" x14ac:dyDescent="0.2">
      <c r="A52" s="3" t="s">
        <v>30</v>
      </c>
      <c r="B52" s="65">
        <v>1501</v>
      </c>
      <c r="C52" s="22">
        <v>9</v>
      </c>
      <c r="D52" s="61">
        <v>1510</v>
      </c>
      <c r="F52" s="11"/>
    </row>
    <row r="53" spans="1:6" x14ac:dyDescent="0.2">
      <c r="A53" s="3" t="s">
        <v>31</v>
      </c>
      <c r="B53" s="65">
        <v>111782</v>
      </c>
      <c r="C53" s="22">
        <v>8820</v>
      </c>
      <c r="D53" s="61">
        <v>120602</v>
      </c>
      <c r="F53" s="11"/>
    </row>
    <row r="54" spans="1:6" x14ac:dyDescent="0.2">
      <c r="A54" s="3" t="s">
        <v>48</v>
      </c>
      <c r="B54" s="65">
        <v>649695</v>
      </c>
      <c r="C54" s="22">
        <v>0</v>
      </c>
      <c r="D54" s="61">
        <v>649695</v>
      </c>
      <c r="F54" s="11"/>
    </row>
    <row r="55" spans="1:6" x14ac:dyDescent="0.2">
      <c r="A55" s="3" t="s">
        <v>49</v>
      </c>
      <c r="B55" s="65">
        <v>1308697</v>
      </c>
      <c r="C55" s="22">
        <v>0</v>
      </c>
      <c r="D55" s="61">
        <v>1308697</v>
      </c>
      <c r="F55" s="11"/>
    </row>
    <row r="56" spans="1:6" x14ac:dyDescent="0.2">
      <c r="A56" s="32" t="s">
        <v>50</v>
      </c>
      <c r="B56" s="65">
        <v>2175485</v>
      </c>
      <c r="C56" s="22">
        <v>0</v>
      </c>
      <c r="D56" s="61">
        <v>2175485</v>
      </c>
      <c r="F56" s="11"/>
    </row>
    <row r="57" spans="1:6" x14ac:dyDescent="0.2">
      <c r="A57" s="9" t="s">
        <v>110</v>
      </c>
      <c r="B57" s="65">
        <v>632659</v>
      </c>
      <c r="C57" s="22">
        <v>0</v>
      </c>
      <c r="D57" s="61">
        <v>632659</v>
      </c>
      <c r="F57" s="11"/>
    </row>
    <row r="58" spans="1:6" ht="13.5" thickBot="1" x14ac:dyDescent="0.25">
      <c r="A58" s="16" t="s">
        <v>52</v>
      </c>
      <c r="B58" s="23">
        <f>SUM(B4:B57)</f>
        <v>60235667</v>
      </c>
      <c r="C58" s="23">
        <f>SUM(C4:C57)</f>
        <v>361003</v>
      </c>
      <c r="D58" s="64">
        <f>SUM(D4:D57)</f>
        <v>60596670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2009 Disparity </vt:lpstr>
      <vt:lpstr>ATTACHMENT A Adj State Owes </vt:lpstr>
      <vt:lpstr>Attachment B Audited Local Adj.</vt:lpstr>
      <vt:lpstr>'2009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2019-03-07T22:52:08Z</dcterms:modified>
</cp:coreProperties>
</file>